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<sst xmlns="http://schemas.openxmlformats.org/spreadsheetml/2006/main" count="129" uniqueCount="99">
  <si>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</si>
  <si>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</si>
  <si>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</si>
  <si>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</si>
  <si>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</si>
  <si>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</si>
  <si>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</si>
  <si>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</si>
  <si>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</si>
  <si>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</si>
  <si>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</si>
  <si>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</si>
  <si>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</si>
  <si>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</si>
  <si>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</si>
  <si>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</si>
  <si>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</si>
  <si>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</si>
  <si>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</si>
  <si>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</si>
  <si>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</si>
  <si>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</si>
  <si>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</si>
  <si>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</si>
  <si>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</si>
  <si>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</si>
  <si>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</si>
  <si>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</si>
  <si>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</si>
  <si>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</si>
  <si>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</si>
  <si>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</si>
  <si>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</si>
  <si>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</si>
  <si>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</si>
  <si>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</si>
  <si>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</si>
  <si>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</si>
  <si>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</si>
  <si>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</si>
  <si>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</si>
  <si>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</si>
  <si>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</si>
  <si>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</si>
  <si>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</si>
  <si>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</si>
  <si>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</si>
  <si>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</si>
  <si>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</si>
  <si>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</si>
  <si>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</si>
  <si>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</si>
  <si>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</si>
  <si>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</si>
  <si>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</si>
  <si>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</si>
  <si>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</si>
  <si>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</si>
  <si>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</si>
  <si>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</si>
  <si>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</si>
  <si>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</si>
  <si>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</si>
  <si>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</si>
  <si>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</si>
  <si>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</si>
  <si>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</si>
  <si>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</si>
  <si>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</si>
  <si>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</si>
  <si>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</si>
  <si>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</si>
  <si>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</si>
  <si>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</si>
  <si>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</si>
  <si>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</si>
  <si>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</si>
  <si>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</si>
  <si>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</si>
  <si>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</si>
  <si>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</si>
  <si>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</si>
  <si>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</si>
  <si>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</si>
  <si>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</si>
  <si>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</si>
  <si>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</si>
  <si>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</si>
  <si>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</si>
  <si>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</si>
  <si>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</si>
  <si>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</si>
  <si>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</si>
  <si>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</si>
  <si>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</si>
  <si>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</si>
  <si>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</si>
  <si>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</si>
  <si>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июля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</si>
</sst>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K34" sqref="K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1727058.7000000002</v>
      </c>
      <c r="D10" s="4">
        <f>H10+L10+P10+T10</f>
        <v>1727648.7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194971.4</v>
      </c>
      <c r="L10" s="4">
        <f t="shared" si="0"/>
        <v>491392.4</v>
      </c>
      <c r="M10" s="4">
        <f t="shared" si="0"/>
        <v>233047.6</v>
      </c>
      <c r="N10" s="4">
        <f t="shared" si="0"/>
        <v>104217.8</v>
      </c>
      <c r="O10" s="4">
        <f t="shared" si="0"/>
        <v>139117.3</v>
      </c>
      <c r="P10" s="4">
        <f>M10+N10+O10</f>
        <v>476382.7</v>
      </c>
      <c r="Q10" s="4">
        <f>Q12+Q13</f>
        <v>141057.2</v>
      </c>
      <c r="R10" s="4">
        <f>R12+R13</f>
        <v>119299.29999999999</v>
      </c>
      <c r="S10" s="4">
        <f>S12+S13</f>
        <v>119717.70000000001</v>
      </c>
      <c r="T10" s="4">
        <f>Q10+R10+S10</f>
        <v>380074.2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321791.6</v>
      </c>
      <c r="D12" s="5">
        <f>H12+L12+P12+T12</f>
        <v>321791.6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28969.8</v>
      </c>
      <c r="L12" s="5">
        <f>I12+J12+K12</f>
        <v>79046.7</v>
      </c>
      <c r="M12" s="7">
        <v>25759.7</v>
      </c>
      <c r="N12" s="11">
        <v>20394.7</v>
      </c>
      <c r="O12" s="11">
        <v>25569.6</v>
      </c>
      <c r="P12" s="5">
        <f>M12+N12+O12</f>
        <v>71724</v>
      </c>
      <c r="Q12" s="7">
        <v>28624.4</v>
      </c>
      <c r="R12" s="7">
        <v>29052.6</v>
      </c>
      <c r="S12" s="7">
        <v>45874.4</v>
      </c>
      <c r="T12" s="5">
        <f aca="true" t="shared" si="2" ref="T12:T20">Q12+R12+S12</f>
        <v>103551.4</v>
      </c>
      <c r="U12" s="1"/>
    </row>
    <row r="13" spans="1:21" ht="12.75">
      <c r="A13" s="17" t="s">
        <v>74</v>
      </c>
      <c r="B13" s="6" t="s">
        <v>45</v>
      </c>
      <c r="C13" s="7">
        <v>1405267.1</v>
      </c>
      <c r="D13" s="5">
        <f>H13+L13+P13+T13</f>
        <v>1405857.1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166001.6</v>
      </c>
      <c r="L13" s="5">
        <f aca="true" t="shared" si="3" ref="L13:L18">I13+J13+K13</f>
        <v>412345.7</v>
      </c>
      <c r="M13" s="7">
        <v>207287.9</v>
      </c>
      <c r="N13" s="7">
        <v>83823.1</v>
      </c>
      <c r="O13" s="7">
        <v>113547.7</v>
      </c>
      <c r="P13" s="5">
        <f>M13+N13+O13</f>
        <v>404658.7</v>
      </c>
      <c r="Q13" s="7">
        <v>112432.8</v>
      </c>
      <c r="R13" s="7">
        <v>90246.7</v>
      </c>
      <c r="S13" s="7">
        <v>73843.3</v>
      </c>
      <c r="T13" s="5">
        <f t="shared" si="2"/>
        <v>276522.8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1746223.2999999998</v>
      </c>
      <c r="D14" s="5">
        <f>H14+L14+P14+T14</f>
        <v>1746813.3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201457.09999999998</v>
      </c>
      <c r="L14" s="5">
        <f t="shared" si="3"/>
        <v>417946.39999999997</v>
      </c>
      <c r="M14" s="5">
        <f>M16+M17+M18+M19+M20</f>
        <v>230192.9</v>
      </c>
      <c r="N14" s="5">
        <f>N16+N17+N18+N19+N20</f>
        <v>145829.5</v>
      </c>
      <c r="O14" s="5">
        <f>O16+O17+O18+O19+O20</f>
        <v>154284.8</v>
      </c>
      <c r="P14" s="5">
        <f aca="true" t="shared" si="4" ref="P14:P20">M14+N14+O14</f>
        <v>530307.2</v>
      </c>
      <c r="Q14" s="5">
        <f>Q16+Q17+Q18+Q19+Q20</f>
        <v>162959.2</v>
      </c>
      <c r="R14" s="5">
        <f>R16+R17+R18+R19+R20</f>
        <v>132258.7</v>
      </c>
      <c r="S14" s="5">
        <f>S16+S17+S18+S19+S20</f>
        <v>167625.7</v>
      </c>
      <c r="T14" s="5">
        <f t="shared" si="2"/>
        <v>462843.60000000003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298763.9</v>
      </c>
      <c r="D16" s="5">
        <f aca="true" t="shared" si="5" ref="D16:D21">H16+L16+P16+T16</f>
        <v>299353.9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6234.4</v>
      </c>
      <c r="L16" s="5">
        <f t="shared" si="3"/>
        <v>14628.699999999999</v>
      </c>
      <c r="M16" s="7">
        <v>87316.9</v>
      </c>
      <c r="N16" s="11">
        <v>39843.8</v>
      </c>
      <c r="O16" s="11">
        <v>34360</v>
      </c>
      <c r="P16" s="5">
        <f t="shared" si="4"/>
        <v>161520.7</v>
      </c>
      <c r="Q16" s="7">
        <v>40227.1</v>
      </c>
      <c r="R16" s="7">
        <v>34360</v>
      </c>
      <c r="S16" s="7">
        <v>34473</v>
      </c>
      <c r="T16" s="5">
        <f t="shared" si="2"/>
        <v>109060.1</v>
      </c>
      <c r="U16" s="46"/>
    </row>
    <row r="17" spans="1:21" ht="27" customHeight="1">
      <c r="A17" s="23" t="s">
        <v>75</v>
      </c>
      <c r="B17" s="6" t="s">
        <v>51</v>
      </c>
      <c r="C17" s="7">
        <v>152843.2</v>
      </c>
      <c r="D17" s="5">
        <f t="shared" si="5"/>
        <v>152843.2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9718.5</v>
      </c>
      <c r="L17" s="5">
        <f t="shared" si="3"/>
        <v>32951.8</v>
      </c>
      <c r="M17" s="7">
        <v>17306.3</v>
      </c>
      <c r="N17" s="11">
        <v>11928</v>
      </c>
      <c r="O17" s="11">
        <v>11412.2</v>
      </c>
      <c r="P17" s="5">
        <f t="shared" si="4"/>
        <v>40646.5</v>
      </c>
      <c r="Q17" s="7">
        <v>8484.8</v>
      </c>
      <c r="R17" s="7">
        <v>8484.7</v>
      </c>
      <c r="S17" s="7">
        <v>11149</v>
      </c>
      <c r="T17" s="5">
        <f t="shared" si="2"/>
        <v>28118.5</v>
      </c>
      <c r="U17" s="1"/>
    </row>
    <row r="18" spans="1:21" ht="50.25" customHeight="1">
      <c r="A18" s="23" t="s">
        <v>90</v>
      </c>
      <c r="B18" s="6" t="s">
        <v>52</v>
      </c>
      <c r="C18" s="7">
        <v>830736.6</v>
      </c>
      <c r="D18" s="5">
        <f t="shared" si="5"/>
        <v>830736.6000000001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109728.3</v>
      </c>
      <c r="L18" s="5">
        <f t="shared" si="3"/>
        <v>231372.09999999998</v>
      </c>
      <c r="M18" s="7">
        <v>78995.1</v>
      </c>
      <c r="N18" s="11">
        <v>51264.2</v>
      </c>
      <c r="O18" s="11">
        <v>56703.5</v>
      </c>
      <c r="P18" s="5">
        <f t="shared" si="4"/>
        <v>186962.8</v>
      </c>
      <c r="Q18" s="7">
        <v>78617.6</v>
      </c>
      <c r="R18" s="7">
        <v>62081.8</v>
      </c>
      <c r="S18" s="7">
        <v>73628.7</v>
      </c>
      <c r="T18" s="5">
        <f>Q18+R18+S18</f>
        <v>214328.10000000003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463179.6</v>
      </c>
      <c r="D20" s="5">
        <f t="shared" si="5"/>
        <v>463179.6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75775.9</v>
      </c>
      <c r="L20" s="5">
        <f>I20+J20+K20</f>
        <v>138993.8</v>
      </c>
      <c r="M20" s="7">
        <v>46574.6</v>
      </c>
      <c r="N20" s="11">
        <v>42793.5</v>
      </c>
      <c r="O20" s="11">
        <v>51809.1</v>
      </c>
      <c r="P20" s="5">
        <f t="shared" si="4"/>
        <v>141177.2</v>
      </c>
      <c r="Q20" s="7">
        <v>35629.7</v>
      </c>
      <c r="R20" s="7">
        <v>27332.2</v>
      </c>
      <c r="S20" s="7">
        <v>47675</v>
      </c>
      <c r="T20" s="5">
        <f t="shared" si="2"/>
        <v>110636.9</v>
      </c>
      <c r="U20" s="1"/>
    </row>
    <row r="21" spans="1:21" ht="12.75">
      <c r="A21" s="21" t="s">
        <v>55</v>
      </c>
      <c r="B21" s="12" t="s">
        <v>56</v>
      </c>
      <c r="C21" s="5">
        <f>C10-C14</f>
        <v>-19164.599999999627</v>
      </c>
      <c r="D21" s="5">
        <f t="shared" si="5"/>
        <v>-19164.600000000006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-6485.6999999999825</v>
      </c>
      <c r="L21" s="5">
        <f aca="true" t="shared" si="6" ref="L21:L26">K21+J21+I21</f>
        <v>73446.00000000001</v>
      </c>
      <c r="M21" s="5">
        <f>M10-M14</f>
        <v>2854.7000000000116</v>
      </c>
      <c r="N21" s="5">
        <f>N10-N14</f>
        <v>-41611.7</v>
      </c>
      <c r="O21" s="5">
        <f>O10-O14</f>
        <v>-15167.5</v>
      </c>
      <c r="P21" s="5">
        <f aca="true" t="shared" si="7" ref="P21:P26">O21+N21+M21</f>
        <v>-53924.499999999985</v>
      </c>
      <c r="Q21" s="5">
        <f>Q10-Q14</f>
        <v>-21902</v>
      </c>
      <c r="R21" s="5">
        <f>R10-R14</f>
        <v>-12959.400000000023</v>
      </c>
      <c r="S21" s="5">
        <f>S10-S14</f>
        <v>-47908</v>
      </c>
      <c r="T21" s="5">
        <f aca="true" t="shared" si="8" ref="T21:T26">S21+R21+Q21</f>
        <v>-82769.40000000002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19164.600000000006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6485.6999999999825</v>
      </c>
      <c r="L22" s="5">
        <f t="shared" si="6"/>
        <v>-73446</v>
      </c>
      <c r="M22" s="5">
        <f>M23-M28+M35</f>
        <v>-2854.7000000000116</v>
      </c>
      <c r="N22" s="5">
        <f>N23-N28+N35</f>
        <v>41611.7</v>
      </c>
      <c r="O22" s="5">
        <f>O23-O28+O35</f>
        <v>15167.5</v>
      </c>
      <c r="P22" s="5">
        <f t="shared" si="7"/>
        <v>53924.499999999985</v>
      </c>
      <c r="Q22" s="5">
        <f>Q23-Q28+Q35</f>
        <v>21902</v>
      </c>
      <c r="R22" s="5">
        <f>R23-R28+R35</f>
        <v>12959.400000000023</v>
      </c>
      <c r="S22" s="5">
        <f>S23-S28+S35</f>
        <v>47907.999999999985</v>
      </c>
      <c r="T22" s="5">
        <f t="shared" si="8"/>
        <v>82769.40000000001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-10164.599999999627</v>
      </c>
      <c r="D32" s="5">
        <f>D21+D23-D28</f>
        <v>-10164.600000000006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-6485.6999999999825</v>
      </c>
      <c r="L32" s="5">
        <f>I32+J32+K32</f>
        <v>73446.00000000001</v>
      </c>
      <c r="M32" s="5">
        <f>M21+M23-M28</f>
        <v>2854.7000000000116</v>
      </c>
      <c r="N32" s="5">
        <f>N21+N23-N28</f>
        <v>-41611.7</v>
      </c>
      <c r="O32" s="5">
        <f>O21+O23-O28</f>
        <v>-15167.5</v>
      </c>
      <c r="P32" s="5">
        <f>M32+N32+O32</f>
        <v>-53924.499999999985</v>
      </c>
      <c r="Q32" s="5">
        <f>Q21+Q23-Q28</f>
        <v>-21902</v>
      </c>
      <c r="R32" s="5">
        <f>R21+R23-R28</f>
        <v>-12959.400000000023</v>
      </c>
      <c r="S32" s="5">
        <f>S21+S23-S28</f>
        <v>-38908</v>
      </c>
      <c r="T32" s="5">
        <f>Q32+R32+S32</f>
        <v>-73769.40000000002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127693.9</v>
      </c>
      <c r="N33" s="7">
        <f>M34</f>
        <v>130548.6</v>
      </c>
      <c r="O33" s="7">
        <f>N34</f>
        <v>88936.90000000001</v>
      </c>
      <c r="P33" s="5">
        <f>M33</f>
        <v>127693.9</v>
      </c>
      <c r="Q33" s="7">
        <f>O34</f>
        <v>73769.40000000001</v>
      </c>
      <c r="R33" s="7">
        <f>Q34</f>
        <v>51867.40000000001</v>
      </c>
      <c r="S33" s="7">
        <f>R34</f>
        <v>38907.999999999985</v>
      </c>
      <c r="T33" s="5">
        <f>Q33</f>
        <v>73769.40000000001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0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127693.9</v>
      </c>
      <c r="L34" s="5">
        <f>K34</f>
        <v>127693.9</v>
      </c>
      <c r="M34" s="7">
        <f>M32+M33</f>
        <v>130548.6</v>
      </c>
      <c r="N34" s="7">
        <f>N32+N33</f>
        <v>88936.90000000001</v>
      </c>
      <c r="O34" s="7">
        <f>O32+O33</f>
        <v>73769.40000000001</v>
      </c>
      <c r="P34" s="5">
        <f>O34</f>
        <v>73769.40000000001</v>
      </c>
      <c r="Q34" s="7">
        <f>Q32+Q33</f>
        <v>51867.40000000001</v>
      </c>
      <c r="R34" s="7">
        <f>R32+R33</f>
        <v>38907.999999999985</v>
      </c>
      <c r="S34" s="7">
        <f>S32+S33</f>
        <v>0</v>
      </c>
      <c r="T34" s="5">
        <f>S34</f>
        <v>0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10164.6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6485.6999999999825</v>
      </c>
      <c r="L35" s="5">
        <f>I35+J35+K35</f>
        <v>-73446</v>
      </c>
      <c r="M35" s="7">
        <f>M33-M34</f>
        <v>-2854.7000000000116</v>
      </c>
      <c r="N35" s="7">
        <f>N33-N34</f>
        <v>41611.7</v>
      </c>
      <c r="O35" s="7">
        <f>O33-O34</f>
        <v>15167.5</v>
      </c>
      <c r="P35" s="5">
        <f>O35+N35+M35</f>
        <v>53924.499999999985</v>
      </c>
      <c r="Q35" s="7">
        <f>Q33-Q34</f>
        <v>21902</v>
      </c>
      <c r="R35" s="7">
        <f>R33-R34</f>
        <v>12959.400000000023</v>
      </c>
      <c r="S35" s="7">
        <f>S33-S34</f>
        <v>38907.999999999985</v>
      </c>
      <c r="T35" s="5">
        <f>Q35+R35+S35</f>
        <v>73769.40000000001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97</v>
      </c>
      <c r="B40" s="52"/>
      <c r="C40" s="52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2022-07-20T08:33:46Z</cp:lastPrinted>
  <dcterms:created xsi:type="dcterms:W3CDTF">2011-02-18T08:58:48Z</dcterms:created>
  <dcterms:modified xsi:type="dcterms:W3CDTF">2022-07-20T08:53:45Z</dcterms:modified>
  <cp:category/>
  <cp:version/>
  <cp:contentType/>
  <cp:contentStatus/>
</cp:coreProperties>
</file>