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<sst xmlns="http://schemas.openxmlformats.org/spreadsheetml/2006/main" count="129" uniqueCount="99">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</sst>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S35" sqref="S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13790.400000000001</v>
      </c>
      <c r="D11" s="4">
        <f>H11+L11+Q11+U11</f>
        <v>13790.400000000001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1635.3000000000002</v>
      </c>
      <c r="L11" s="4">
        <f>I11+J11+K11</f>
        <v>3384.1000000000004</v>
      </c>
      <c r="M11" s="4">
        <f>M13+M14</f>
        <v>1533.3</v>
      </c>
      <c r="N11" s="4">
        <f>N13+N14</f>
        <v>969</v>
      </c>
      <c r="O11" s="4">
        <f>O13+O14</f>
        <v>519.7</v>
      </c>
      <c r="P11" s="4">
        <f>P13+P14</f>
        <v>0</v>
      </c>
      <c r="Q11" s="4">
        <f>M11+N11+O11</f>
        <v>3022</v>
      </c>
      <c r="R11" s="4">
        <f>R13+R14</f>
        <v>1227</v>
      </c>
      <c r="S11" s="4">
        <f>S13+S14</f>
        <v>1056.1</v>
      </c>
      <c r="T11" s="4">
        <f>T13+T14</f>
        <v>2193.6000000000004</v>
      </c>
      <c r="U11" s="4">
        <f>R11+S11+T11</f>
        <v>4476.700000000001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6344.599999999999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483.4</v>
      </c>
      <c r="L13" s="4">
        <f aca="true" t="shared" si="2" ref="L13:L37">I13+J13+K13</f>
        <v>1253.9</v>
      </c>
      <c r="M13" s="7">
        <v>251.5</v>
      </c>
      <c r="N13" s="13">
        <v>491.6</v>
      </c>
      <c r="O13" s="13">
        <v>457.6</v>
      </c>
      <c r="P13" s="11"/>
      <c r="Q13" s="4">
        <f aca="true" t="shared" si="3" ref="Q13:Q37">M13+N13+O13</f>
        <v>1200.7</v>
      </c>
      <c r="R13" s="7">
        <v>712</v>
      </c>
      <c r="S13" s="7">
        <v>824</v>
      </c>
      <c r="T13" s="7">
        <v>1114.7</v>
      </c>
      <c r="U13" s="4">
        <f aca="true" t="shared" si="4" ref="U13:U37">R13+S13+T13</f>
        <v>2650.7</v>
      </c>
      <c r="V13" s="1"/>
    </row>
    <row r="14" spans="1:22" ht="12.75">
      <c r="A14" s="20" t="s">
        <v>74</v>
      </c>
      <c r="B14" s="6" t="s">
        <v>45</v>
      </c>
      <c r="C14" s="7">
        <v>7445.8</v>
      </c>
      <c r="D14" s="4">
        <f t="shared" si="0"/>
        <v>7445.799999999999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1151.9</v>
      </c>
      <c r="L14" s="4">
        <f t="shared" si="2"/>
        <v>2130.2</v>
      </c>
      <c r="M14" s="7">
        <v>1281.8</v>
      </c>
      <c r="N14" s="7">
        <v>477.4</v>
      </c>
      <c r="O14" s="7">
        <v>62.1</v>
      </c>
      <c r="P14" s="11"/>
      <c r="Q14" s="4">
        <f t="shared" si="3"/>
        <v>1821.2999999999997</v>
      </c>
      <c r="R14" s="7">
        <v>515</v>
      </c>
      <c r="S14" s="7">
        <v>232.1</v>
      </c>
      <c r="T14" s="7">
        <v>1078.9</v>
      </c>
      <c r="U14" s="4">
        <f t="shared" si="4"/>
        <v>1826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14702.2</v>
      </c>
      <c r="D15" s="4">
        <f t="shared" si="0"/>
        <v>14702.2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833.0999999999999</v>
      </c>
      <c r="L15" s="4">
        <f t="shared" si="2"/>
        <v>2821.3</v>
      </c>
      <c r="M15" s="5">
        <f>M17+M18+M19+M20+M21</f>
        <v>1993.1</v>
      </c>
      <c r="N15" s="5">
        <f>N17+N18+N19+N20+N21</f>
        <v>961.9000000000001</v>
      </c>
      <c r="O15" s="5">
        <f>O17+O18+O19+O20+O21</f>
        <v>1092.9</v>
      </c>
      <c r="P15" s="12"/>
      <c r="Q15" s="4">
        <f t="shared" si="3"/>
        <v>4047.9</v>
      </c>
      <c r="R15" s="5">
        <f>R17+R18+R19+R20+R21</f>
        <v>780.6999999999999</v>
      </c>
      <c r="S15" s="5">
        <f>S17+S18+S19+S20+S21</f>
        <v>1191.5</v>
      </c>
      <c r="T15" s="5">
        <f>T17+T18+T19+T20+T21</f>
        <v>3040.8</v>
      </c>
      <c r="U15" s="4">
        <f t="shared" si="4"/>
        <v>5013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835.8</v>
      </c>
      <c r="D18" s="4">
        <f t="shared" si="0"/>
        <v>835.8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134.1</v>
      </c>
      <c r="L18" s="4">
        <f t="shared" si="2"/>
        <v>201.1</v>
      </c>
      <c r="M18" s="7">
        <v>67</v>
      </c>
      <c r="N18" s="7">
        <v>67</v>
      </c>
      <c r="O18" s="7">
        <v>72.4</v>
      </c>
      <c r="P18" s="11"/>
      <c r="Q18" s="4">
        <f t="shared" si="3"/>
        <v>206.4</v>
      </c>
      <c r="R18" s="7">
        <v>0</v>
      </c>
      <c r="S18" s="7">
        <v>144.9</v>
      </c>
      <c r="T18" s="7">
        <v>82.3</v>
      </c>
      <c r="U18" s="4">
        <f t="shared" si="4"/>
        <v>227.2</v>
      </c>
      <c r="V18" s="1"/>
    </row>
    <row r="19" spans="1:22" ht="24">
      <c r="A19" s="26" t="s">
        <v>86</v>
      </c>
      <c r="B19" s="6" t="s">
        <v>52</v>
      </c>
      <c r="C19" s="7">
        <v>3693.2</v>
      </c>
      <c r="D19" s="4">
        <f t="shared" si="0"/>
        <v>3693.2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232.3</v>
      </c>
      <c r="L19" s="4">
        <f t="shared" si="2"/>
        <v>857.0999999999999</v>
      </c>
      <c r="M19" s="7">
        <v>268.5</v>
      </c>
      <c r="N19" s="7">
        <v>327.3</v>
      </c>
      <c r="O19" s="7">
        <v>342.5</v>
      </c>
      <c r="P19" s="11"/>
      <c r="Q19" s="4">
        <f t="shared" si="3"/>
        <v>938.3</v>
      </c>
      <c r="R19" s="7">
        <v>170.9</v>
      </c>
      <c r="S19" s="7">
        <v>286.4</v>
      </c>
      <c r="T19" s="7">
        <v>950.5</v>
      </c>
      <c r="U19" s="4">
        <f t="shared" si="4"/>
        <v>1407.8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10173.2</v>
      </c>
      <c r="D21" s="4">
        <f t="shared" si="0"/>
        <v>10173.2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466.7</v>
      </c>
      <c r="L21" s="4">
        <f t="shared" si="2"/>
        <v>1763.1000000000001</v>
      </c>
      <c r="M21" s="7">
        <v>1657.6</v>
      </c>
      <c r="N21" s="13">
        <v>567.6</v>
      </c>
      <c r="O21" s="13">
        <v>678</v>
      </c>
      <c r="P21" s="11"/>
      <c r="Q21" s="4">
        <f t="shared" si="3"/>
        <v>2903.2</v>
      </c>
      <c r="R21" s="7">
        <v>609.8</v>
      </c>
      <c r="S21" s="7">
        <v>760.2</v>
      </c>
      <c r="T21" s="7">
        <v>2008</v>
      </c>
      <c r="U21" s="4">
        <f t="shared" si="4"/>
        <v>3378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-911.7999999999993</v>
      </c>
      <c r="D22" s="4">
        <f>H22+L22+Q22+U22</f>
        <v>-911.7999999999996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802.2000000000003</v>
      </c>
      <c r="L22" s="4">
        <f t="shared" si="2"/>
        <v>562.8000000000002</v>
      </c>
      <c r="M22" s="5">
        <f>M11-M15</f>
        <v>-459.79999999999995</v>
      </c>
      <c r="N22" s="5">
        <f>N11-N15</f>
        <v>7.099999999999909</v>
      </c>
      <c r="O22" s="5">
        <f>O11-O15</f>
        <v>-573.2</v>
      </c>
      <c r="P22" s="5"/>
      <c r="Q22" s="4">
        <f t="shared" si="3"/>
        <v>-1025.9</v>
      </c>
      <c r="R22" s="5">
        <f>R11-R15</f>
        <v>446.30000000000007</v>
      </c>
      <c r="S22" s="5">
        <f>S11-S15</f>
        <v>-135.4000000000001</v>
      </c>
      <c r="T22" s="5">
        <f>T11-T15</f>
        <v>-847.1999999999998</v>
      </c>
      <c r="U22" s="4">
        <f t="shared" si="4"/>
        <v>-536.2999999999998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911.8</v>
      </c>
      <c r="D23" s="4">
        <f>D24-D29+D36</f>
        <v>911.8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-802.2000000000003</v>
      </c>
      <c r="L23" s="4">
        <f t="shared" si="2"/>
        <v>-562.8000000000002</v>
      </c>
      <c r="M23" s="5">
        <f>M24-M29+M36</f>
        <v>459.79999999999995</v>
      </c>
      <c r="N23" s="5">
        <f>N24-N29+N36</f>
        <v>-7.099999999999909</v>
      </c>
      <c r="O23" s="5">
        <f>O24-O29+O36</f>
        <v>573.2</v>
      </c>
      <c r="P23" s="5"/>
      <c r="Q23" s="4">
        <f t="shared" si="3"/>
        <v>1025.9</v>
      </c>
      <c r="R23" s="5">
        <f>R24-R29+R36</f>
        <v>-446.30000000000007</v>
      </c>
      <c r="S23" s="5">
        <f>S24-S29+S36</f>
        <v>135.4000000000001</v>
      </c>
      <c r="T23" s="5">
        <f>T24-T29+T36</f>
        <v>847.2000000000002</v>
      </c>
      <c r="U23" s="4">
        <f t="shared" si="4"/>
        <v>536.3000000000002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-911.7999999999993</v>
      </c>
      <c r="D33" s="4">
        <f>H33+L33+Q33+U33</f>
        <v>-911.7999999999996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802.2000000000003</v>
      </c>
      <c r="L33" s="4">
        <f t="shared" si="2"/>
        <v>562.8000000000002</v>
      </c>
      <c r="M33" s="5">
        <f>M22+M24-M29</f>
        <v>-459.79999999999995</v>
      </c>
      <c r="N33" s="5">
        <f>N22+N24-N29</f>
        <v>7.099999999999909</v>
      </c>
      <c r="O33" s="5">
        <f>O22+O24-O29</f>
        <v>-573.2</v>
      </c>
      <c r="P33" s="5"/>
      <c r="Q33" s="4">
        <f t="shared" si="3"/>
        <v>-1025.9</v>
      </c>
      <c r="R33" s="5">
        <f>R22+R24-R29</f>
        <v>446.30000000000007</v>
      </c>
      <c r="S33" s="5">
        <f>S22+S24-S29</f>
        <v>-135.4000000000001</v>
      </c>
      <c r="T33" s="5">
        <f>T22+T24-T29</f>
        <v>-847.1999999999998</v>
      </c>
      <c r="U33" s="4">
        <f t="shared" si="4"/>
        <v>-536.2999999999998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1562.2000000000003</v>
      </c>
      <c r="N34" s="7">
        <f>M35</f>
        <v>1102.4000000000003</v>
      </c>
      <c r="O34" s="7">
        <f>N35</f>
        <v>1109.5000000000002</v>
      </c>
      <c r="P34" s="11"/>
      <c r="Q34" s="4">
        <f>M34</f>
        <v>1562.2000000000003</v>
      </c>
      <c r="R34" s="7">
        <f>O35</f>
        <v>536.3000000000002</v>
      </c>
      <c r="S34" s="7">
        <f>R35</f>
        <v>982.6000000000003</v>
      </c>
      <c r="T34" s="7">
        <f>S35</f>
        <v>847.2000000000002</v>
      </c>
      <c r="U34" s="4">
        <f>R34</f>
        <v>536.3000000000002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1562.2000000000003</v>
      </c>
      <c r="L35" s="4">
        <f>K35</f>
        <v>1562.2000000000003</v>
      </c>
      <c r="M35" s="7">
        <f>M34+M33</f>
        <v>1102.4000000000003</v>
      </c>
      <c r="N35" s="7">
        <f>N34+N33</f>
        <v>1109.5000000000002</v>
      </c>
      <c r="O35" s="7">
        <f>O34+O33</f>
        <v>536.3000000000002</v>
      </c>
      <c r="P35" s="11"/>
      <c r="Q35" s="4">
        <f>O35</f>
        <v>536.3000000000002</v>
      </c>
      <c r="R35" s="7">
        <f>R34+R33</f>
        <v>982.6000000000003</v>
      </c>
      <c r="S35" s="7">
        <f>S34+S33</f>
        <v>847.2000000000002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911.8</v>
      </c>
      <c r="D36" s="4">
        <f>H36+L36+Q36+U36</f>
        <v>911.8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-802.2000000000003</v>
      </c>
      <c r="L36" s="4">
        <f t="shared" si="2"/>
        <v>-562.8000000000002</v>
      </c>
      <c r="M36" s="7">
        <f>M34-M35</f>
        <v>459.79999999999995</v>
      </c>
      <c r="N36" s="7">
        <f>N34-N35</f>
        <v>-7.099999999999909</v>
      </c>
      <c r="O36" s="7">
        <f>O34-O35</f>
        <v>573.2</v>
      </c>
      <c r="P36" s="7"/>
      <c r="Q36" s="4">
        <f t="shared" si="3"/>
        <v>1025.9</v>
      </c>
      <c r="R36" s="7">
        <f>R34-R35</f>
        <v>-446.30000000000007</v>
      </c>
      <c r="S36" s="7">
        <f>S34-S35</f>
        <v>135.4000000000001</v>
      </c>
      <c r="T36" s="7">
        <f>T34-T35</f>
        <v>847.2000000000002</v>
      </c>
      <c r="U36" s="4">
        <f t="shared" si="4"/>
        <v>536.3000000000002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2023-11-27T08:25:14Z</cp:lastPrinted>
  <dcterms:created xsi:type="dcterms:W3CDTF">2011-02-18T08:58:48Z</dcterms:created>
  <dcterms:modified xsi:type="dcterms:W3CDTF">2023-12-15T12:09:13Z</dcterms:modified>
  <cp:category/>
  <cp:version/>
  <cp:contentType/>
  <cp:contentStatus/>
</cp:coreProperties>
</file>