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5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<sst xmlns="http://schemas.openxmlformats.org/spreadsheetml/2006/main" count="25" uniqueCount="25">
  <si>
    <t>№ п/п</t>
  </si>
  <si>
    <t>1.</t>
  </si>
  <si>
    <t>2.</t>
  </si>
  <si>
    <t>3.</t>
  </si>
  <si>
    <t>4.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</si>
  <si>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</si>
  <si>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</si>
  <si>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</si>
  <si>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</si>
  <si>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</si>
  <si>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"Цифровая образовательная среда" (E4)</t>
  </si>
  <si>
    <t>Федеральный проект "Творческие люди" (A2)</t>
  </si>
  <si>
    <t>ВСЕГО РАСХОДОВ:</t>
  </si>
  <si>
    <t>Консолидированный бюджет</t>
  </si>
  <si>
    <t xml:space="preserve">ПО НАЦИОНАЛЬНОМУ ПРОЕКТУ "ДЕМОГРАФИЯ" (P)
</t>
  </si>
  <si>
    <t>ПО НАЦИОНАЛЬНОМУ ПРОЕКТУ "ОБРАЗОВАНИЕ" (E)</t>
  </si>
  <si>
    <t>ПО НАЦИОНАЛЬНОМУ ПРОЕКТУ "ЖИЛЬЕ И ГОРОДСКАЯ СРЕДА" (F)</t>
  </si>
  <si>
    <t>ПО НАЦИОНАЛЬНОМУ ПРОЕКТУ "КУЛЬТУРА" (A)</t>
  </si>
  <si>
    <t>Уточненный план</t>
  </si>
  <si>
    <t>Исполнено</t>
  </si>
  <si>
    <t>% исполнения</t>
  </si>
  <si>
    <t>Наименование показателя</t>
  </si>
  <si>
    <r>
      <t>Сведения о расходах консолидированного бюджета</t>
    </r>
    <r>
      <rPr>
        <b/>
        <sz val="14"/>
        <color indexed="8"/>
        <rFont val="Times New Roman"/>
        <family val="1"/>
      </rPr>
      <t xml:space="preserve"> Гусь-Хрустального района </t>
    </r>
    <r>
      <rPr>
        <sz val="14"/>
        <color indexed="8"/>
        <rFont val="Times New Roman"/>
        <family val="1"/>
      </rPr>
      <t>Владимирской области на реализацию национальных проектов по состоянию на 1 января 2022 года (тыс. руб.)</t>
    </r>
  </si>
  <si>
    <t>Федеральный проект "Культурная среда" (A1)</t>
  </si>
  <si>
    <t>Федеральный проект "Чистая вода" (F5)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</si>
</sst>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9"/>
      <color rgb="FF000000"/>
      <name val="Arial Cyr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 wrapText="1"/>
      <protection/>
    </xf>
    <xf numFmtId="0" fontId="32" fillId="0" borderId="0">
      <alignment/>
      <protection/>
    </xf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3" fillId="44" borderId="1" applyNumberFormat="0" applyAlignment="0" applyProtection="0"/>
    <xf numFmtId="0" fontId="4" fillId="13" borderId="2" applyNumberFormat="0" applyAlignment="0" applyProtection="0"/>
    <xf numFmtId="0" fontId="34" fillId="45" borderId="3" applyNumberFormat="0" applyAlignment="0" applyProtection="0"/>
    <xf numFmtId="0" fontId="5" fillId="46" borderId="4" applyNumberFormat="0" applyAlignment="0" applyProtection="0"/>
    <xf numFmtId="0" fontId="35" fillId="45" borderId="1" applyNumberFormat="0" applyAlignment="0" applyProtection="0"/>
    <xf numFmtId="0" fontId="6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8" fillId="0" borderId="9" applyNumberFormat="0" applyFill="0" applyAlignment="0" applyProtection="0"/>
    <xf numFmtId="0" fontId="9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0" fillId="0" borderId="12" applyNumberFormat="0" applyFill="0" applyAlignment="0" applyProtection="0"/>
    <xf numFmtId="0" fontId="40" fillId="47" borderId="13" applyNumberFormat="0" applyAlignment="0" applyProtection="0"/>
    <xf numFmtId="0" fontId="11" fillId="48" borderId="1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3" fillId="51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18" fillId="7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8" fillId="55" borderId="0" xfId="0" applyFont="1" applyFill="1" applyAlignment="1">
      <alignment vertical="center"/>
    </xf>
    <xf numFmtId="0" fontId="48" fillId="55" borderId="0" xfId="0" applyFont="1" applyFill="1" applyAlignment="1">
      <alignment wrapText="1"/>
    </xf>
    <xf numFmtId="0" fontId="49" fillId="55" borderId="0" xfId="0" applyFont="1" applyFill="1" applyAlignment="1">
      <alignment/>
    </xf>
    <xf numFmtId="0" fontId="48" fillId="55" borderId="0" xfId="0" applyFont="1" applyFill="1" applyAlignment="1">
      <alignment horizontal="center" wrapText="1"/>
    </xf>
    <xf numFmtId="165" fontId="48" fillId="55" borderId="19" xfId="0" applyNumberFormat="1" applyFont="1" applyFill="1" applyBorder="1" applyAlignment="1">
      <alignment horizontal="center" vertical="center" wrapText="1"/>
    </xf>
    <xf numFmtId="165" fontId="22" fillId="55" borderId="19" xfId="91" applyNumberFormat="1" applyFont="1" applyFill="1" applyBorder="1" applyAlignment="1">
      <alignment horizontal="left" vertical="center" wrapText="1"/>
      <protection/>
    </xf>
    <xf numFmtId="165" fontId="50" fillId="55" borderId="19" xfId="0" applyNumberFormat="1" applyFont="1" applyFill="1" applyBorder="1" applyAlignment="1">
      <alignment horizontal="right" vertical="center" wrapText="1"/>
    </xf>
    <xf numFmtId="165" fontId="50" fillId="55" borderId="19" xfId="0" applyNumberFormat="1" applyFont="1" applyFill="1" applyBorder="1" applyAlignment="1">
      <alignment vertical="center"/>
    </xf>
    <xf numFmtId="165" fontId="50" fillId="55" borderId="19" xfId="0" applyNumberFormat="1" applyFont="1" applyFill="1" applyBorder="1" applyAlignment="1">
      <alignment/>
    </xf>
    <xf numFmtId="0" fontId="51" fillId="55" borderId="0" xfId="0" applyFont="1" applyFill="1" applyAlignment="1">
      <alignment/>
    </xf>
    <xf numFmtId="165" fontId="48" fillId="55" borderId="19" xfId="0" applyNumberFormat="1" applyFont="1" applyFill="1" applyBorder="1" applyAlignment="1">
      <alignment vertical="center"/>
    </xf>
    <xf numFmtId="165" fontId="21" fillId="55" borderId="19" xfId="91" applyNumberFormat="1" applyFont="1" applyFill="1" applyBorder="1" applyAlignment="1">
      <alignment horizontal="left" vertical="center" wrapText="1"/>
      <protection/>
    </xf>
    <xf numFmtId="165" fontId="48" fillId="55" borderId="19" xfId="0" applyNumberFormat="1" applyFont="1" applyFill="1" applyBorder="1" applyAlignment="1">
      <alignment/>
    </xf>
    <xf numFmtId="165" fontId="48" fillId="55" borderId="19" xfId="0" applyNumberFormat="1" applyFont="1" applyFill="1" applyBorder="1" applyAlignment="1">
      <alignment horizontal="right" vertical="center" wrapText="1"/>
    </xf>
    <xf numFmtId="0" fontId="48" fillId="55" borderId="0" xfId="0" applyFont="1" applyFill="1" applyBorder="1" applyAlignment="1">
      <alignment vertical="center"/>
    </xf>
    <xf numFmtId="0" fontId="21" fillId="55" borderId="0" xfId="91" applyFont="1" applyFill="1" applyBorder="1" applyAlignment="1">
      <alignment horizontal="right" vertical="center" wrapText="1"/>
      <protection/>
    </xf>
    <xf numFmtId="165" fontId="48" fillId="55" borderId="0" xfId="0" applyNumberFormat="1" applyFont="1" applyFill="1" applyBorder="1" applyAlignment="1">
      <alignment/>
    </xf>
    <xf numFmtId="0" fontId="48" fillId="55" borderId="0" xfId="0" applyFont="1" applyFill="1" applyAlignment="1">
      <alignment horizontal="left" vertical="center" wrapText="1"/>
    </xf>
    <xf numFmtId="0" fontId="48" fillId="55" borderId="0" xfId="0" applyFont="1" applyFill="1" applyAlignment="1">
      <alignment/>
    </xf>
    <xf numFmtId="0" fontId="52" fillId="55" borderId="0" xfId="0" applyFont="1" applyFill="1" applyAlignment="1">
      <alignment/>
    </xf>
    <xf numFmtId="0" fontId="49" fillId="55" borderId="0" xfId="0" applyFont="1" applyFill="1" applyAlignment="1">
      <alignment vertical="center"/>
    </xf>
    <xf numFmtId="0" fontId="53" fillId="55" borderId="0" xfId="0" applyFont="1" applyFill="1" applyAlignment="1">
      <alignment horizontal="left" vertical="center" wrapText="1"/>
    </xf>
    <xf numFmtId="165" fontId="50" fillId="55" borderId="19" xfId="0" applyNumberFormat="1" applyFont="1" applyFill="1" applyBorder="1" applyAlignment="1">
      <alignment horizontal="right" wrapText="1"/>
    </xf>
    <xf numFmtId="165" fontId="48" fillId="55" borderId="19" xfId="0" applyNumberFormat="1" applyFont="1" applyFill="1" applyBorder="1" applyAlignment="1">
      <alignment horizontal="right" wrapText="1"/>
    </xf>
    <xf numFmtId="165" fontId="21" fillId="55" borderId="19" xfId="91" applyNumberFormat="1" applyFont="1" applyFill="1" applyBorder="1" applyAlignment="1">
      <alignment horizontal="center" vertical="center" wrapText="1"/>
      <protection/>
    </xf>
    <xf numFmtId="165" fontId="48" fillId="55" borderId="19" xfId="0" applyNumberFormat="1" applyFont="1" applyFill="1" applyBorder="1" applyAlignment="1">
      <alignment horizontal="center" vertical="center" wrapText="1"/>
    </xf>
    <xf numFmtId="0" fontId="21" fillId="55" borderId="0" xfId="91" applyFont="1" applyFill="1" applyBorder="1" applyAlignment="1">
      <alignment horizontal="left" vertical="center"/>
      <protection/>
    </xf>
    <xf numFmtId="0" fontId="48" fillId="55" borderId="0" xfId="0" applyFont="1" applyFill="1" applyAlignment="1">
      <alignment horizontal="center" wrapText="1"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5" xfId="51"/>
    <cellStyle name="xl37" xfId="52"/>
    <cellStyle name="xl39" xfId="53"/>
    <cellStyle name="xl58" xfId="54"/>
    <cellStyle name="Акцент1" xfId="55"/>
    <cellStyle name="Акцент1 2" xfId="56"/>
    <cellStyle name="Акцент2" xfId="57"/>
    <cellStyle name="Акцент2 2" xfId="58"/>
    <cellStyle name="Акцент3" xfId="59"/>
    <cellStyle name="Акцент3 2" xfId="60"/>
    <cellStyle name="Акцент4" xfId="61"/>
    <cellStyle name="Акцент4 2" xfId="62"/>
    <cellStyle name="Акцент5" xfId="63"/>
    <cellStyle name="Акцент5 2" xfId="64"/>
    <cellStyle name="Акцент6" xfId="65"/>
    <cellStyle name="Акцент6 2" xfId="66"/>
    <cellStyle name="Ввод " xfId="67"/>
    <cellStyle name="Ввод  2" xfId="68"/>
    <cellStyle name="Вывод" xfId="69"/>
    <cellStyle name="Вывод 2" xfId="70"/>
    <cellStyle name="Вычисление" xfId="71"/>
    <cellStyle name="Вычисление 2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2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81" zoomScaleSheetLayoutView="81" zoomScalePageLayoutView="0" workbookViewId="0" topLeftCell="A1">
      <selection activeCell="C15" sqref="C15"/>
    </sheetView>
  </sheetViews>
  <sheetFormatPr defaultColWidth="8.8515625" defaultRowHeight="15"/>
  <cols>
    <col min="1" max="1" width="4.28125" style="21" customWidth="1"/>
    <col min="2" max="2" width="91.7109375" style="22" customWidth="1"/>
    <col min="3" max="3" width="15.8515625" style="3" customWidth="1"/>
    <col min="4" max="4" width="13.57421875" style="3" customWidth="1"/>
    <col min="5" max="5" width="16.57421875" style="3" customWidth="1"/>
    <col min="6" max="6" width="3.57421875" style="3" customWidth="1"/>
    <col min="7" max="16384" width="8.8515625" style="3" customWidth="1"/>
  </cols>
  <sheetData>
    <row r="1" spans="1:5" ht="18.75">
      <c r="A1" s="1"/>
      <c r="B1" s="2"/>
      <c r="C1" s="2"/>
      <c r="D1" s="2"/>
      <c r="E1" s="2"/>
    </row>
    <row r="2" spans="1:5" ht="74.25" customHeight="1">
      <c r="A2" s="28" t="s">
        <v>22</v>
      </c>
      <c r="B2" s="28"/>
      <c r="C2" s="28"/>
      <c r="D2" s="28"/>
      <c r="E2" s="28"/>
    </row>
    <row r="3" spans="1:5" ht="18.75">
      <c r="A3" s="4"/>
      <c r="B3" s="4"/>
      <c r="C3" s="4"/>
      <c r="D3" s="4"/>
      <c r="E3" s="4"/>
    </row>
    <row r="4" spans="1:5" ht="18.75">
      <c r="A4" s="26" t="s">
        <v>0</v>
      </c>
      <c r="B4" s="25" t="s">
        <v>21</v>
      </c>
      <c r="C4" s="26" t="s">
        <v>13</v>
      </c>
      <c r="D4" s="26"/>
      <c r="E4" s="26"/>
    </row>
    <row r="5" spans="1:5" ht="37.5">
      <c r="A5" s="26"/>
      <c r="B5" s="25"/>
      <c r="C5" s="5" t="s">
        <v>18</v>
      </c>
      <c r="D5" s="5" t="s">
        <v>19</v>
      </c>
      <c r="E5" s="5" t="s">
        <v>20</v>
      </c>
    </row>
    <row r="6" spans="1:5" ht="18.75">
      <c r="A6" s="5"/>
      <c r="B6" s="6" t="s">
        <v>12</v>
      </c>
      <c r="C6" s="7">
        <f>C14+C10+C16+C7</f>
        <v>196246.1</v>
      </c>
      <c r="D6" s="7">
        <f>D14+D10+D16+D7</f>
        <v>171994.5</v>
      </c>
      <c r="E6" s="9">
        <f aca="true" t="shared" si="0" ref="E6:E19">D6/C6*100</f>
        <v>87.64225123454682</v>
      </c>
    </row>
    <row r="7" spans="1:5" s="10" customFormat="1" ht="18.75">
      <c r="A7" s="8" t="s">
        <v>1</v>
      </c>
      <c r="B7" s="6" t="s">
        <v>17</v>
      </c>
      <c r="C7" s="9">
        <f>C9+C8</f>
        <v>21334.4</v>
      </c>
      <c r="D7" s="9">
        <f>D9+D8</f>
        <v>21334.4</v>
      </c>
      <c r="E7" s="7">
        <f t="shared" si="0"/>
        <v>100</v>
      </c>
    </row>
    <row r="8" spans="1:5" s="10" customFormat="1" ht="18.75">
      <c r="A8" s="8"/>
      <c r="B8" s="12" t="s">
        <v>23</v>
      </c>
      <c r="C8" s="13">
        <v>21231.2</v>
      </c>
      <c r="D8" s="13">
        <v>21231.2</v>
      </c>
      <c r="E8" s="14">
        <f t="shared" si="0"/>
        <v>100</v>
      </c>
    </row>
    <row r="9" spans="1:5" ht="18.75">
      <c r="A9" s="11"/>
      <c r="B9" s="12" t="s">
        <v>11</v>
      </c>
      <c r="C9" s="13">
        <v>103.2</v>
      </c>
      <c r="D9" s="13">
        <v>103.2</v>
      </c>
      <c r="E9" s="14">
        <f t="shared" si="0"/>
        <v>100</v>
      </c>
    </row>
    <row r="10" spans="1:5" s="10" customFormat="1" ht="18.75">
      <c r="A10" s="8" t="s">
        <v>2</v>
      </c>
      <c r="B10" s="6" t="s">
        <v>15</v>
      </c>
      <c r="C10" s="9">
        <f>C11+C12+C13</f>
        <v>7226.2</v>
      </c>
      <c r="D10" s="9">
        <f>D11+D12+D13</f>
        <v>7212.4</v>
      </c>
      <c r="E10" s="7">
        <f t="shared" si="0"/>
        <v>99.80902825828237</v>
      </c>
    </row>
    <row r="11" spans="1:5" ht="18.75">
      <c r="A11" s="11"/>
      <c r="B11" s="12" t="s">
        <v>6</v>
      </c>
      <c r="C11" s="13">
        <v>2469.2</v>
      </c>
      <c r="D11" s="13">
        <v>2469.2</v>
      </c>
      <c r="E11" s="14">
        <f t="shared" si="0"/>
        <v>100</v>
      </c>
    </row>
    <row r="12" spans="1:5" ht="18.75">
      <c r="A12" s="11"/>
      <c r="B12" s="12" t="s">
        <v>7</v>
      </c>
      <c r="C12" s="13">
        <v>919.5</v>
      </c>
      <c r="D12" s="13">
        <v>919.5</v>
      </c>
      <c r="E12" s="14">
        <f t="shared" si="0"/>
        <v>100</v>
      </c>
    </row>
    <row r="13" spans="1:5" ht="18.75">
      <c r="A13" s="11"/>
      <c r="B13" s="12" t="s">
        <v>10</v>
      </c>
      <c r="C13" s="13">
        <v>3837.5</v>
      </c>
      <c r="D13" s="13">
        <v>3823.7</v>
      </c>
      <c r="E13" s="14">
        <f t="shared" si="0"/>
        <v>99.64039087947883</v>
      </c>
    </row>
    <row r="14" spans="1:5" s="10" customFormat="1" ht="21.75" customHeight="1">
      <c r="A14" s="8" t="s">
        <v>3</v>
      </c>
      <c r="B14" s="6" t="s">
        <v>14</v>
      </c>
      <c r="C14" s="9">
        <f>C15</f>
        <v>43298.3</v>
      </c>
      <c r="D14" s="9">
        <f>D15</f>
        <v>43192.1</v>
      </c>
      <c r="E14" s="23">
        <f t="shared" si="0"/>
        <v>99.75472478134245</v>
      </c>
    </row>
    <row r="15" spans="1:5" ht="18.75">
      <c r="A15" s="11"/>
      <c r="B15" s="12" t="s">
        <v>5</v>
      </c>
      <c r="C15" s="13">
        <v>43298.3</v>
      </c>
      <c r="D15" s="13">
        <v>43192.1</v>
      </c>
      <c r="E15" s="14">
        <f t="shared" si="0"/>
        <v>99.75472478134245</v>
      </c>
    </row>
    <row r="16" spans="1:5" s="10" customFormat="1" ht="37.5">
      <c r="A16" s="8" t="s">
        <v>4</v>
      </c>
      <c r="B16" s="6" t="s">
        <v>16</v>
      </c>
      <c r="C16" s="9">
        <f>C17+C18+C19</f>
        <v>124387.20000000001</v>
      </c>
      <c r="D16" s="9">
        <f>D17+D18+D19</f>
        <v>100255.6</v>
      </c>
      <c r="E16" s="9">
        <f t="shared" si="0"/>
        <v>80.59961153559209</v>
      </c>
    </row>
    <row r="17" spans="1:5" ht="18.75">
      <c r="A17" s="11"/>
      <c r="B17" s="12" t="s">
        <v>8</v>
      </c>
      <c r="C17" s="13">
        <v>4157.6</v>
      </c>
      <c r="D17" s="13">
        <v>4157.6</v>
      </c>
      <c r="E17" s="24">
        <f t="shared" si="0"/>
        <v>100</v>
      </c>
    </row>
    <row r="18" spans="1:5" ht="37.5">
      <c r="A18" s="11"/>
      <c r="B18" s="12" t="s">
        <v>9</v>
      </c>
      <c r="C18" s="13">
        <v>78369.6</v>
      </c>
      <c r="D18" s="13">
        <v>54238</v>
      </c>
      <c r="E18" s="24">
        <f t="shared" si="0"/>
        <v>69.20795818786875</v>
      </c>
    </row>
    <row r="19" spans="1:5" ht="18.75">
      <c r="A19" s="11"/>
      <c r="B19" s="12" t="s">
        <v>24</v>
      </c>
      <c r="C19" s="13">
        <v>41860</v>
      </c>
      <c r="D19" s="13">
        <v>41860</v>
      </c>
      <c r="E19" s="24">
        <f t="shared" si="0"/>
        <v>100</v>
      </c>
    </row>
    <row r="20" spans="1:5" ht="18.75">
      <c r="A20" s="15"/>
      <c r="B20" s="16"/>
      <c r="C20" s="17"/>
      <c r="D20" s="17"/>
      <c r="E20" s="17"/>
    </row>
    <row r="21" spans="1:5" ht="18.75">
      <c r="A21" s="15"/>
      <c r="B21" s="27"/>
      <c r="C21" s="27"/>
      <c r="D21" s="17"/>
      <c r="E21" s="17"/>
    </row>
    <row r="22" spans="1:5" ht="18.75">
      <c r="A22" s="15"/>
      <c r="B22" s="16"/>
      <c r="C22" s="17"/>
      <c r="D22" s="17"/>
      <c r="E22" s="17"/>
    </row>
    <row r="23" spans="1:5" ht="18.75">
      <c r="A23" s="15"/>
      <c r="B23" s="16"/>
      <c r="C23" s="17"/>
      <c r="D23" s="17"/>
      <c r="E23" s="17"/>
    </row>
    <row r="24" spans="1:5" ht="18.75">
      <c r="A24" s="15"/>
      <c r="B24" s="16"/>
      <c r="C24" s="17"/>
      <c r="D24" s="17"/>
      <c r="E24" s="17"/>
    </row>
    <row r="25" spans="1:5" s="20" customFormat="1" ht="18.75">
      <c r="A25" s="1"/>
      <c r="B25" s="18"/>
      <c r="C25" s="19"/>
      <c r="D25" s="19"/>
      <c r="E25" s="19"/>
    </row>
    <row r="26" spans="1:5" ht="18.75">
      <c r="A26" s="1"/>
      <c r="B26" s="18"/>
      <c r="C26" s="19"/>
      <c r="D26" s="19"/>
      <c r="E26" s="19"/>
    </row>
    <row r="27" spans="1:5" ht="18.75">
      <c r="A27" s="1"/>
      <c r="B27" s="18"/>
      <c r="C27" s="19"/>
      <c r="D27" s="19"/>
      <c r="E27" s="19"/>
    </row>
    <row r="28" spans="1:5" ht="18.75">
      <c r="A28" s="1"/>
      <c r="B28" s="18"/>
      <c r="C28" s="19"/>
      <c r="D28" s="19"/>
      <c r="E28" s="19"/>
    </row>
    <row r="29" spans="1:5" ht="18.75">
      <c r="A29" s="1"/>
      <c r="B29" s="18"/>
      <c r="C29" s="19"/>
      <c r="D29" s="19"/>
      <c r="E29" s="19"/>
    </row>
  </sheetData>
  <sheetProtection/>
  <mergeCells count="5">
    <mergeCell ref="B4:B5"/>
    <mergeCell ref="A4:A5"/>
    <mergeCell ref="B21:C21"/>
    <mergeCell ref="C4:E4"/>
    <mergeCell ref="A2:E2"/>
  </mergeCells>
  <printOptions/>
  <pageMargins left="0.7086614173228347" right="0.2362204724409449" top="0.1968503937007874" bottom="0.1968503937007874" header="0.2362204724409449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cp:keywords/>
  <dc:description/>
  <cp:lastModifiedBy>SnegPa</cp:lastModifiedBy>
  <cp:lastPrinted>2023-02-27T11:55:54Z</cp:lastPrinted>
  <dcterms:created xsi:type="dcterms:W3CDTF">2019-05-06T06:31:10Z</dcterms:created>
  <dcterms:modified xsi:type="dcterms:W3CDTF">2023-02-27T12:15:16Z</dcterms:modified>
  <cp:category/>
  <cp:version/>
  <cp:contentType/>
  <cp:contentStatus/>
</cp:coreProperties>
</file>