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<sst xmlns="http://schemas.openxmlformats.org/spreadsheetml/2006/main" count="24430" uniqueCount="372">
  <si>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</si>
  <si>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</si>
  <si>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</si>
  <si>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</si>
  <si>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</si>
  <si>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</si>
  <si>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</si>
  <si>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</si>
  <si>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</si>
  <si>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</si>
  <si>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</si>
  <si>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</si>
  <si>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</si>
  <si>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</si>
  <si>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</si>
  <si>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</si>
  <si>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</si>
  <si>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</si>
  <si>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</si>
  <si>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</si>
  <si>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</si>
  <si>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</si>
  <si>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</si>
  <si>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</si>
  <si>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</si>
  <si>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</si>
  <si>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</si>
  <si>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</si>
  <si>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</si>
  <si>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</si>
  <si>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</si>
  <si>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</si>
  <si>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</si>
  <si>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</si>
  <si>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</si>
  <si>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</si>
  <si>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</si>
  <si>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</si>
  <si>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</si>
  <si>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</si>
  <si>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</si>
  <si>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</si>
  <si>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</si>
  <si>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</si>
  <si>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</si>
  <si>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</si>
  <si>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</si>
  <si>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</si>
  <si>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</si>
  <si>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</si>
  <si>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</si>
  <si>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</si>
  <si>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</si>
  <si>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</si>
  <si>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</si>
  <si>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</si>
  <si>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</si>
  <si>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</si>
  <si>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</si>
  <si>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</si>
  <si>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</si>
  <si>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</si>
  <si>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</si>
  <si>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</si>
  <si>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</si>
  <si>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</si>
  <si>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</si>
  <si>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</si>
  <si>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</si>
  <si>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</si>
  <si>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</si>
  <si>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</si>
  <si>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</si>
  <si>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</si>
  <si>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</si>
  <si>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</si>
  <si>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</si>
  <si>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</si>
  <si>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</si>
  <si>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</si>
  <si>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</si>
  <si>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</si>
  <si>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</si>
  <si>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</si>
  <si>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</si>
  <si>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</si>
  <si>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</si>
  <si>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</si>
  <si>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</si>
  <si>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</si>
  <si>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</si>
  <si>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</si>
  <si>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</si>
  <si>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</si>
  <si>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</si>
  <si>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</si>
  <si>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</si>
  <si>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</si>
  <si>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</si>
  <si>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</si>
  <si>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</si>
  <si>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</si>
  <si>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</si>
  <si>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</si>
  <si>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</si>
  <si>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</si>
  <si>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</si>
  <si>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</si>
  <si>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</si>
  <si>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</si>
  <si>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</si>
  <si>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</si>
  <si>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</si>
  <si>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</si>
  <si>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</si>
  <si>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</si>
  <si>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</si>
  <si>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</si>
  <si>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</si>
  <si>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</si>
  <si>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</si>
  <si>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</si>
  <si>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</si>
  <si>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</si>
  <si>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</si>
  <si>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</si>
  <si>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</si>
  <si>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</si>
  <si>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</si>
  <si>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</si>
  <si>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</si>
  <si>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</si>
  <si>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</si>
  <si>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</si>
  <si>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28.02.2022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</si>
  <si>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</si>
  <si>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</si>
  <si>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</si>
  <si>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</si>
  <si>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</si>
  <si>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</si>
  <si>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</si>
  <si>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</si>
  <si>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</si>
  <si>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</si>
  <si>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</si>
  <si>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</si>
  <si>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</si>
  <si>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</si>
  <si>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</si>
  <si>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</si>
  <si>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</si>
  <si>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</si>
  <si>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</si>
  <si>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</si>
  <si>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</si>
  <si>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</si>
  <si>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</si>
  <si>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</si>
  <si>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</si>
  <si>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</si>
  <si>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</si>
  <si>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</si>
  <si>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</si>
  <si>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</si>
  <si>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</si>
  <si>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</si>
  <si>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</si>
  <si>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</si>
  <si>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</si>
  <si>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</si>
  <si>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</si>
  <si>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</si>
  <si>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</si>
  <si>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</si>
  <si>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</si>
  <si>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</si>
  <si>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</si>
  <si>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</si>
  <si>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</si>
  <si>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</si>
  <si>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</si>
  <si>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</si>
  <si>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</si>
  <si>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</si>
  <si>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</si>
  <si>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</si>
  <si>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</si>
  <si>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</si>
  <si>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</si>
  <si>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</si>
  <si>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</si>
  <si>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</si>
  <si>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</si>
  <si>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</si>
  <si>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</si>
  <si>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</si>
  <si>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</si>
  <si>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</si>
  <si>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</si>
  <si>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</si>
  <si>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</si>
  <si>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</si>
  <si>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</si>
  <si>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</si>
  <si>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</si>
  <si>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</si>
  <si>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</si>
  <si>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</si>
  <si>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</si>
  <si>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</si>
  <si>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</si>
  <si>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</si>
  <si>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</si>
  <si>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</si>
  <si>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</si>
  <si>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</si>
  <si>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</si>
  <si>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</si>
  <si>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</si>
  <si>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</si>
  <si>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</si>
  <si>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</si>
  <si>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</si>
  <si>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</si>
  <si>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</si>
  <si>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</si>
  <si>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</si>
  <si>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</si>
  <si>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</si>
  <si>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</si>
  <si>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</si>
  <si>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</si>
  <si>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</si>
  <si>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</si>
  <si>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</si>
  <si>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</si>
  <si>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</si>
  <si>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</si>
  <si>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</si>
  <si>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</si>
  <si>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</si>
  <si>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</si>
  <si>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</si>
  <si>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</si>
  <si>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</si>
  <si>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</si>
  <si>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</si>
  <si>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</si>
  <si>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</si>
  <si>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</si>
  <si>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</si>
  <si>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</si>
  <si>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</si>
  <si>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</si>
  <si>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</si>
  <si>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</si>
  <si>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</si>
  <si>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</si>
  <si>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</si>
  <si>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</si>
  <si>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</si>
  <si>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</si>
  <si>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</si>
  <si>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</si>
  <si>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</si>
  <si>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</si>
  <si>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</si>
  <si>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</si>
  <si>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</si>
  <si>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</si>
  <si>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</si>
  <si>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</si>
  <si>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</si>
  <si>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</si>
  <si>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</si>
  <si>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</si>
  <si>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</si>
  <si>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</si>
  <si>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</si>
  <si>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</si>
  <si>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</si>
  <si>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</si>
  <si>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</si>
  <si>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</si>
  <si>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</si>
  <si>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</si>
  <si>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</si>
  <si>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</si>
  <si>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</si>
  <si>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</si>
  <si>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</si>
  <si>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</si>
  <si>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</si>
  <si>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</si>
  <si>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</si>
  <si>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</si>
  <si>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</si>
  <si>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</si>
  <si>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</si>
  <si>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</si>
  <si>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</si>
  <si>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</si>
  <si>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</si>
  <si>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</si>
  <si>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</si>
  <si>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</si>
  <si>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</si>
  <si>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</si>
  <si>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</si>
  <si>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</si>
  <si>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</si>
  <si>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</si>
  <si>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</si>
  <si>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</si>
  <si>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</si>
  <si>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</si>
  <si>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</si>
  <si>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</si>
  <si>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</si>
  <si>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</si>
  <si>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</si>
  <si>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</si>
  <si>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</si>
  <si>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</si>
  <si>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</si>
  <si>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</si>
  <si>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</si>
  <si>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</si>
  <si>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</si>
  <si>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</si>
  <si>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</si>
  <si>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</si>
  <si>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</si>
  <si>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</si>
  <si>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</si>
  <si>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</si>
  <si>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</si>
  <si>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</si>
  <si>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</si>
  <si>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</si>
  <si>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</si>
  <si>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</si>
  <si>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</si>
  <si>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</si>
  <si>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</si>
  <si>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</si>
  <si>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</si>
  <si>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</si>
  <si>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</si>
  <si>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</si>
  <si>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</si>
  <si>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</si>
  <si>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</si>
  <si>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</si>
  <si>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</si>
  <si>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</si>
  <si>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</si>
  <si>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WEB_2801420</t>
  </si>
  <si>
    <t>localhost</t>
  </si>
  <si>
    <t>тыс.руб.</t>
  </si>
  <si>
    <t xml:space="preserve"> </t>
  </si>
  <si>
    <t>годовые назначения</t>
  </si>
  <si>
    <t>кассовое исполнение с начала года</t>
  </si>
  <si>
    <t>% исп. к году</t>
  </si>
  <si>
    <t>откл. к году</t>
  </si>
  <si>
    <t>Справка об исполнении консолидированного  бюджета                                                                                                                                    Гусь-Хрустального района на 01.03.2022г.</t>
  </si>
  <si>
    <t>Зам. начальника финансового управления по бюджетной политике</t>
  </si>
  <si>
    <t>М.Ю. Егорова</t>
  </si>
  <si>
    <t xml:space="preserve">Начальник отдела межбюджетных отношений </t>
  </si>
  <si>
    <t>и анализа консолидированного бюджета</t>
  </si>
  <si>
    <t>А.А. Хромова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</si>
</sst>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#,##0.0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1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8" fillId="0" borderId="12" xfId="0" applyFont="1" applyBorder="1" applyAlignment="1">
      <alignment horizontal="right"/>
    </xf>
    <xf numFmtId="0" fontId="48" fillId="0" borderId="12" xfId="0" applyFont="1" applyBorder="1" applyAlignment="1">
      <alignment/>
    </xf>
    <xf numFmtId="49" fontId="49" fillId="35" borderId="13" xfId="0" applyNumberFormat="1" applyFont="1" applyFill="1" applyBorder="1" applyAlignment="1">
      <alignment horizontal="center" vertical="center" wrapText="1"/>
    </xf>
    <xf numFmtId="49" fontId="49" fillId="35" borderId="14" xfId="0" applyNumberFormat="1" applyFont="1" applyFill="1" applyBorder="1" applyAlignment="1">
      <alignment horizontal="center" vertical="center" wrapText="1"/>
    </xf>
    <xf numFmtId="2" fontId="24" fillId="34" borderId="14" xfId="0" applyNumberFormat="1" applyFont="1" applyFill="1" applyBorder="1" applyAlignment="1">
      <alignment horizontal="center" vertical="center" wrapText="1"/>
    </xf>
    <xf numFmtId="174" fontId="24" fillId="34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 shrinkToFit="1"/>
    </xf>
    <xf numFmtId="0" fontId="24" fillId="34" borderId="15" xfId="0" applyFont="1" applyFill="1" applyBorder="1" applyAlignment="1">
      <alignment horizontal="center" vertical="center" wrapText="1" shrinkToFit="1"/>
    </xf>
    <xf numFmtId="49" fontId="50" fillId="35" borderId="16" xfId="0" applyNumberFormat="1" applyFont="1" applyFill="1" applyBorder="1" applyAlignment="1">
      <alignment horizontal="center" vertical="center" wrapText="1"/>
    </xf>
    <xf numFmtId="49" fontId="50" fillId="35" borderId="17" xfId="0" applyNumberFormat="1" applyFont="1" applyFill="1" applyBorder="1" applyAlignment="1">
      <alignment horizontal="center" vertical="center" wrapText="1"/>
    </xf>
    <xf numFmtId="49" fontId="50" fillId="35" borderId="18" xfId="0" applyNumberFormat="1" applyFont="1" applyFill="1" applyBorder="1" applyAlignment="1">
      <alignment horizontal="center" vertical="center" wrapText="1"/>
    </xf>
    <xf numFmtId="174" fontId="0" fillId="0" borderId="19" xfId="0" applyNumberFormat="1" applyFill="1" applyBorder="1" applyAlignment="1">
      <alignment/>
    </xf>
    <xf numFmtId="174" fontId="26" fillId="0" borderId="14" xfId="0" applyNumberFormat="1" applyFont="1" applyFill="1" applyBorder="1" applyAlignment="1">
      <alignment/>
    </xf>
    <xf numFmtId="174" fontId="0" fillId="0" borderId="19" xfId="0" applyNumberFormat="1" applyFill="1" applyBorder="1" applyAlignment="1">
      <alignment wrapText="1"/>
    </xf>
    <xf numFmtId="174" fontId="26" fillId="0" borderId="19" xfId="0" applyNumberFormat="1" applyFont="1" applyFill="1" applyBorder="1" applyAlignment="1">
      <alignment/>
    </xf>
    <xf numFmtId="0" fontId="26" fillId="0" borderId="0" xfId="0" applyFont="1" applyAlignment="1">
      <alignment/>
    </xf>
    <xf numFmtId="49" fontId="51" fillId="35" borderId="13" xfId="0" applyNumberFormat="1" applyFont="1" applyFill="1" applyBorder="1" applyAlignment="1">
      <alignment horizontal="center" vertical="center"/>
    </xf>
    <xf numFmtId="174" fontId="28" fillId="34" borderId="14" xfId="0" applyNumberFormat="1" applyFont="1" applyFill="1" applyBorder="1" applyAlignment="1">
      <alignment horizontal="center" vertical="center" wrapText="1"/>
    </xf>
    <xf numFmtId="2" fontId="28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 shrinkToFit="1"/>
    </xf>
    <xf numFmtId="0" fontId="28" fillId="34" borderId="15" xfId="0" applyFont="1" applyFill="1" applyBorder="1" applyAlignment="1">
      <alignment horizontal="center" vertical="center" wrapText="1" shrinkToFit="1"/>
    </xf>
    <xf numFmtId="49" fontId="52" fillId="35" borderId="16" xfId="0" applyNumberFormat="1" applyFont="1" applyFill="1" applyBorder="1" applyAlignment="1">
      <alignment horizontal="center" vertical="center" wrapText="1"/>
    </xf>
    <xf numFmtId="49" fontId="52" fillId="35" borderId="17" xfId="0" applyNumberFormat="1" applyFont="1" applyFill="1" applyBorder="1" applyAlignment="1">
      <alignment horizontal="center" vertical="center" wrapText="1"/>
    </xf>
    <xf numFmtId="174" fontId="52" fillId="35" borderId="17" xfId="0" applyNumberFormat="1" applyFont="1" applyFill="1" applyBorder="1" applyAlignment="1">
      <alignment horizontal="center" vertical="center" wrapText="1"/>
    </xf>
    <xf numFmtId="174" fontId="52" fillId="0" borderId="17" xfId="0" applyNumberFormat="1" applyFont="1" applyBorder="1" applyAlignment="1">
      <alignment horizontal="center"/>
    </xf>
    <xf numFmtId="174" fontId="52" fillId="0" borderId="18" xfId="0" applyNumberFormat="1" applyFont="1" applyBorder="1" applyAlignment="1">
      <alignment horizontal="center"/>
    </xf>
    <xf numFmtId="49" fontId="28" fillId="34" borderId="0" xfId="0" applyNumberFormat="1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wrapText="1"/>
    </xf>
    <xf numFmtId="0" fontId="30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2" fontId="28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8" fillId="34" borderId="0" xfId="0" applyFont="1" applyFill="1" applyAlignment="1">
      <alignment horizontal="left" vertical="center"/>
    </xf>
    <xf numFmtId="9" fontId="28" fillId="34" borderId="0" xfId="58" applyFont="1" applyFill="1" applyAlignment="1">
      <alignment horizontal="left" wrapText="1"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8" fillId="34" borderId="0" xfId="0" applyFont="1" applyFill="1" applyAlignment="1">
      <alignment horizontal="left" wrapText="1"/>
    </xf>
    <xf numFmtId="0" fontId="28" fillId="34" borderId="0" xfId="0" applyFont="1" applyFill="1" applyAlignment="1">
      <alignment/>
    </xf>
    <xf numFmtId="174" fontId="26" fillId="0" borderId="20" xfId="0" applyNumberFormat="1" applyFont="1" applyFill="1" applyBorder="1" applyAlignment="1">
      <alignment/>
    </xf>
    <xf numFmtId="174" fontId="26" fillId="0" borderId="21" xfId="0" applyNumberFormat="1" applyFont="1" applyFill="1" applyBorder="1" applyAlignment="1">
      <alignment/>
    </xf>
    <xf numFmtId="174" fontId="26" fillId="0" borderId="19" xfId="0" applyNumberFormat="1" applyFont="1" applyFill="1" applyBorder="1" applyAlignment="1">
      <alignment wrapText="1"/>
    </xf>
    <xf numFmtId="174" fontId="26" fillId="0" borderId="19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2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2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358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359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60" zoomScalePageLayoutView="0" workbookViewId="0" topLeftCell="A1">
      <pane ySplit="4" topLeftCell="A17" activePane="bottomLeft" state="frozen"/>
      <selection pane="topLeft" activeCell="A1" sqref="A1"/>
      <selection pane="bottomLeft" activeCell="B25" sqref="B25"/>
    </sheetView>
  </sheetViews>
  <sheetFormatPr defaultColWidth="9.00390625" defaultRowHeight="12.75"/>
  <cols>
    <col min="1" max="1" width="21.25390625" style="1" customWidth="1"/>
    <col min="2" max="2" width="65.25390625" style="1" customWidth="1"/>
    <col min="3" max="3" width="12.25390625" style="13" customWidth="1"/>
    <col min="4" max="4" width="13.125" style="13" customWidth="1"/>
    <col min="5" max="5" width="9.25390625" style="0" bestFit="1" customWidth="1"/>
    <col min="6" max="6" width="11.25390625" style="0" bestFit="1" customWidth="1"/>
  </cols>
  <sheetData>
    <row r="1" spans="1:6" ht="50.25" customHeight="1">
      <c r="A1" s="14" t="s">
        <v>366</v>
      </c>
      <c r="B1" s="14"/>
      <c r="C1" s="14"/>
      <c r="D1" s="14"/>
      <c r="E1" s="15"/>
      <c r="F1" s="15"/>
    </row>
    <row r="2" spans="1:6" ht="13.5" thickBot="1">
      <c r="A2" s="16" t="s">
        <v>360</v>
      </c>
      <c r="B2" s="17"/>
      <c r="C2" s="17"/>
      <c r="D2" s="17"/>
      <c r="E2" s="17"/>
      <c r="F2" s="17"/>
    </row>
    <row r="3" spans="1:6" ht="44.25" customHeight="1">
      <c r="A3" s="18" t="s">
        <v>361</v>
      </c>
      <c r="B3" s="19" t="s">
        <v>140</v>
      </c>
      <c r="C3" s="20" t="s">
        <v>362</v>
      </c>
      <c r="D3" s="21" t="s">
        <v>363</v>
      </c>
      <c r="E3" s="22" t="s">
        <v>364</v>
      </c>
      <c r="F3" s="23" t="s">
        <v>365</v>
      </c>
    </row>
    <row r="4" spans="1:6" s="1" customFormat="1" ht="13.5" thickBot="1">
      <c r="A4" s="24" t="s">
        <v>6</v>
      </c>
      <c r="B4" s="25" t="s">
        <v>7</v>
      </c>
      <c r="C4" s="25" t="s">
        <v>8</v>
      </c>
      <c r="D4" s="25" t="s">
        <v>9</v>
      </c>
      <c r="E4" s="25" t="s">
        <v>10</v>
      </c>
      <c r="F4" s="26" t="s">
        <v>11</v>
      </c>
    </row>
    <row r="5" spans="1:6" ht="12.75">
      <c r="A5" s="28" t="s">
        <v>191</v>
      </c>
      <c r="B5" s="28" t="s">
        <v>190</v>
      </c>
      <c r="C5" s="28">
        <v>374836.5</v>
      </c>
      <c r="D5" s="28">
        <v>51894.941399999996</v>
      </c>
      <c r="E5" s="28">
        <f>D5/C5*100</f>
        <v>13.84468732367312</v>
      </c>
      <c r="F5" s="28">
        <f>D5-C5</f>
        <v>-322941.5586</v>
      </c>
    </row>
    <row r="6" spans="1:6" ht="12.75">
      <c r="A6" s="27" t="s">
        <v>193</v>
      </c>
      <c r="B6" s="27" t="s">
        <v>192</v>
      </c>
      <c r="C6" s="27">
        <v>232678</v>
      </c>
      <c r="D6" s="27">
        <v>33712.06194</v>
      </c>
      <c r="E6" s="27">
        <f aca="true" t="shared" si="0" ref="E6:E31">D6/C6*100</f>
        <v>14.48871914835094</v>
      </c>
      <c r="F6" s="27">
        <f aca="true" t="shared" si="1" ref="F6:F31">D6-C6</f>
        <v>-198965.93806000001</v>
      </c>
    </row>
    <row r="7" spans="1:6" ht="12.75">
      <c r="A7" s="27" t="s">
        <v>195</v>
      </c>
      <c r="B7" s="27" t="s">
        <v>194</v>
      </c>
      <c r="C7" s="27">
        <v>232678</v>
      </c>
      <c r="D7" s="27">
        <v>33712.06194</v>
      </c>
      <c r="E7" s="27">
        <f t="shared" si="0"/>
        <v>14.48871914835094</v>
      </c>
      <c r="F7" s="27">
        <f t="shared" si="1"/>
        <v>-198965.93806000001</v>
      </c>
    </row>
    <row r="8" spans="1:6" ht="25.5">
      <c r="A8" s="27" t="s">
        <v>197</v>
      </c>
      <c r="B8" s="29" t="s">
        <v>196</v>
      </c>
      <c r="C8" s="27">
        <v>33534</v>
      </c>
      <c r="D8" s="27">
        <v>3140.9273900000003</v>
      </c>
      <c r="E8" s="27">
        <f t="shared" si="0"/>
        <v>9.36639646329099</v>
      </c>
      <c r="F8" s="27">
        <f t="shared" si="1"/>
        <v>-30393.07261</v>
      </c>
    </row>
    <row r="9" spans="1:6" ht="25.5">
      <c r="A9" s="27" t="s">
        <v>199</v>
      </c>
      <c r="B9" s="29" t="s">
        <v>198</v>
      </c>
      <c r="C9" s="27">
        <v>33534</v>
      </c>
      <c r="D9" s="27">
        <v>3140.9273900000003</v>
      </c>
      <c r="E9" s="27">
        <f t="shared" si="0"/>
        <v>9.36639646329099</v>
      </c>
      <c r="F9" s="27">
        <f t="shared" si="1"/>
        <v>-30393.07261</v>
      </c>
    </row>
    <row r="10" spans="1:6" ht="12.75">
      <c r="A10" s="27" t="s">
        <v>201</v>
      </c>
      <c r="B10" s="27" t="s">
        <v>200</v>
      </c>
      <c r="C10" s="27">
        <v>22893.1</v>
      </c>
      <c r="D10" s="27">
        <v>2103.28747</v>
      </c>
      <c r="E10" s="27">
        <f t="shared" si="0"/>
        <v>9.187429705893917</v>
      </c>
      <c r="F10" s="27">
        <f t="shared" si="1"/>
        <v>-20789.81253</v>
      </c>
    </row>
    <row r="11" spans="1:6" ht="25.5">
      <c r="A11" s="27" t="s">
        <v>203</v>
      </c>
      <c r="B11" s="29" t="s">
        <v>202</v>
      </c>
      <c r="C11" s="27">
        <v>19817</v>
      </c>
      <c r="D11" s="27">
        <v>1821.75674</v>
      </c>
      <c r="E11" s="27">
        <f t="shared" si="0"/>
        <v>9.192898723318363</v>
      </c>
      <c r="F11" s="27">
        <f t="shared" si="1"/>
        <v>-17995.24326</v>
      </c>
    </row>
    <row r="12" spans="1:6" ht="12.75">
      <c r="A12" s="27" t="s">
        <v>205</v>
      </c>
      <c r="B12" s="27" t="s">
        <v>204</v>
      </c>
      <c r="C12" s="27">
        <v>61</v>
      </c>
      <c r="D12" s="27">
        <v>14.957139999999999</v>
      </c>
      <c r="E12" s="27">
        <f t="shared" si="0"/>
        <v>24.519901639344262</v>
      </c>
      <c r="F12" s="27">
        <f t="shared" si="1"/>
        <v>-46.042860000000005</v>
      </c>
    </row>
    <row r="13" spans="1:6" ht="12.75">
      <c r="A13" s="27" t="s">
        <v>207</v>
      </c>
      <c r="B13" s="27" t="s">
        <v>206</v>
      </c>
      <c r="C13" s="27">
        <v>1182.1</v>
      </c>
      <c r="D13" s="27">
        <v>20.00275</v>
      </c>
      <c r="E13" s="27">
        <f t="shared" si="0"/>
        <v>1.6921368750528722</v>
      </c>
      <c r="F13" s="27">
        <f t="shared" si="1"/>
        <v>-1162.0972499999998</v>
      </c>
    </row>
    <row r="14" spans="1:6" ht="25.5">
      <c r="A14" s="27" t="s">
        <v>209</v>
      </c>
      <c r="B14" s="29" t="s">
        <v>208</v>
      </c>
      <c r="C14" s="27">
        <v>1833</v>
      </c>
      <c r="D14" s="27">
        <v>246.57084</v>
      </c>
      <c r="E14" s="27">
        <f t="shared" si="0"/>
        <v>13.451764320785598</v>
      </c>
      <c r="F14" s="27">
        <f t="shared" si="1"/>
        <v>-1586.42916</v>
      </c>
    </row>
    <row r="15" spans="1:6" ht="12.75">
      <c r="A15" s="27" t="s">
        <v>211</v>
      </c>
      <c r="B15" s="27" t="s">
        <v>210</v>
      </c>
      <c r="C15" s="27">
        <v>51990</v>
      </c>
      <c r="D15" s="27">
        <v>4874.46273</v>
      </c>
      <c r="E15" s="27">
        <f t="shared" si="0"/>
        <v>9.375769821119446</v>
      </c>
      <c r="F15" s="27">
        <f t="shared" si="1"/>
        <v>-47115.53727</v>
      </c>
    </row>
    <row r="16" spans="1:6" ht="12.75">
      <c r="A16" s="27" t="s">
        <v>213</v>
      </c>
      <c r="B16" s="27" t="s">
        <v>212</v>
      </c>
      <c r="C16" s="27">
        <v>3958</v>
      </c>
      <c r="D16" s="27">
        <v>252.16878</v>
      </c>
      <c r="E16" s="27">
        <f t="shared" si="0"/>
        <v>6.37111622031329</v>
      </c>
      <c r="F16" s="27">
        <f t="shared" si="1"/>
        <v>-3705.83122</v>
      </c>
    </row>
    <row r="17" spans="1:6" ht="12.75">
      <c r="A17" s="27" t="s">
        <v>215</v>
      </c>
      <c r="B17" s="27" t="s">
        <v>214</v>
      </c>
      <c r="C17" s="27">
        <v>18217</v>
      </c>
      <c r="D17" s="27">
        <v>906.44204</v>
      </c>
      <c r="E17" s="27">
        <f t="shared" si="0"/>
        <v>4.975803041115442</v>
      </c>
      <c r="F17" s="27">
        <f t="shared" si="1"/>
        <v>-17310.55796</v>
      </c>
    </row>
    <row r="18" spans="1:6" ht="12.75">
      <c r="A18" s="27" t="s">
        <v>217</v>
      </c>
      <c r="B18" s="27" t="s">
        <v>216</v>
      </c>
      <c r="C18" s="27">
        <v>29815</v>
      </c>
      <c r="D18" s="27">
        <v>3715.8519100000003</v>
      </c>
      <c r="E18" s="27">
        <f t="shared" si="0"/>
        <v>12.46302837497904</v>
      </c>
      <c r="F18" s="27">
        <f t="shared" si="1"/>
        <v>-26099.14809</v>
      </c>
    </row>
    <row r="19" spans="1:6" ht="25.5">
      <c r="A19" s="27" t="s">
        <v>219</v>
      </c>
      <c r="B19" s="29" t="s">
        <v>218</v>
      </c>
      <c r="C19" s="27">
        <v>5077</v>
      </c>
      <c r="D19" s="27">
        <v>1217.1013500000001</v>
      </c>
      <c r="E19" s="27">
        <f t="shared" si="0"/>
        <v>23.97284518416388</v>
      </c>
      <c r="F19" s="27">
        <f t="shared" si="1"/>
        <v>-3859.89865</v>
      </c>
    </row>
    <row r="20" spans="1:6" ht="12.75">
      <c r="A20" s="27" t="s">
        <v>221</v>
      </c>
      <c r="B20" s="27" t="s">
        <v>220</v>
      </c>
      <c r="C20" s="27">
        <v>5077</v>
      </c>
      <c r="D20" s="27">
        <v>1217.1013500000001</v>
      </c>
      <c r="E20" s="27">
        <f t="shared" si="0"/>
        <v>23.97284518416388</v>
      </c>
      <c r="F20" s="27">
        <f t="shared" si="1"/>
        <v>-3859.89865</v>
      </c>
    </row>
    <row r="21" spans="1:6" ht="12.75">
      <c r="A21" s="27" t="s">
        <v>223</v>
      </c>
      <c r="B21" s="27" t="s">
        <v>222</v>
      </c>
      <c r="C21" s="27">
        <v>682</v>
      </c>
      <c r="D21" s="27">
        <v>191.85584</v>
      </c>
      <c r="E21" s="27">
        <f t="shared" si="0"/>
        <v>28.131354838709676</v>
      </c>
      <c r="F21" s="27">
        <f t="shared" si="1"/>
        <v>-490.14416</v>
      </c>
    </row>
    <row r="22" spans="1:6" ht="25.5">
      <c r="A22" s="27" t="s">
        <v>225</v>
      </c>
      <c r="B22" s="29" t="s">
        <v>224</v>
      </c>
      <c r="C22" s="27">
        <v>14740.9</v>
      </c>
      <c r="D22" s="27">
        <v>1414.27246</v>
      </c>
      <c r="E22" s="27">
        <f t="shared" si="0"/>
        <v>9.594207002286156</v>
      </c>
      <c r="F22" s="27">
        <f t="shared" si="1"/>
        <v>-13326.62754</v>
      </c>
    </row>
    <row r="23" spans="1:6" ht="12.75">
      <c r="A23" s="27" t="s">
        <v>227</v>
      </c>
      <c r="B23" s="27" t="s">
        <v>226</v>
      </c>
      <c r="C23" s="27">
        <v>2269</v>
      </c>
      <c r="D23" s="27">
        <v>1476.67318</v>
      </c>
      <c r="E23" s="27">
        <f t="shared" si="0"/>
        <v>65.08035169678273</v>
      </c>
      <c r="F23" s="27">
        <f t="shared" si="1"/>
        <v>-792.32682</v>
      </c>
    </row>
    <row r="24" spans="1:6" ht="25.5">
      <c r="A24" s="27" t="s">
        <v>229</v>
      </c>
      <c r="B24" s="29" t="s">
        <v>228</v>
      </c>
      <c r="C24" s="27">
        <v>6244</v>
      </c>
      <c r="D24" s="27">
        <v>1163.63529</v>
      </c>
      <c r="E24" s="27">
        <f t="shared" si="0"/>
        <v>18.636055253042922</v>
      </c>
      <c r="F24" s="27">
        <f t="shared" si="1"/>
        <v>-5080.36471</v>
      </c>
    </row>
    <row r="25" spans="1:6" ht="25.5">
      <c r="A25" s="27" t="s">
        <v>231</v>
      </c>
      <c r="B25" s="29" t="s">
        <v>230</v>
      </c>
      <c r="C25" s="27">
        <v>4039</v>
      </c>
      <c r="D25" s="27">
        <v>964.38041</v>
      </c>
      <c r="E25" s="27">
        <f t="shared" si="0"/>
        <v>23.876712305025997</v>
      </c>
      <c r="F25" s="27">
        <f t="shared" si="1"/>
        <v>-3074.6195900000002</v>
      </c>
    </row>
    <row r="26" spans="1:6" ht="12.75">
      <c r="A26" s="27" t="s">
        <v>233</v>
      </c>
      <c r="B26" s="27" t="s">
        <v>232</v>
      </c>
      <c r="C26" s="27">
        <v>689.5</v>
      </c>
      <c r="D26" s="27">
        <v>173.09388</v>
      </c>
      <c r="E26" s="27">
        <f t="shared" si="0"/>
        <v>25.10426105873822</v>
      </c>
      <c r="F26" s="27">
        <f t="shared" si="1"/>
        <v>-516.40612</v>
      </c>
    </row>
    <row r="27" spans="1:6" ht="12.75">
      <c r="A27" s="27" t="s">
        <v>235</v>
      </c>
      <c r="B27" s="27" t="s">
        <v>234</v>
      </c>
      <c r="C27" s="27"/>
      <c r="D27" s="27">
        <v>1463.18946</v>
      </c>
      <c r="E27" s="27"/>
      <c r="F27" s="27">
        <f t="shared" si="1"/>
        <v>1463.18946</v>
      </c>
    </row>
    <row r="28" spans="1:6" s="31" customFormat="1" ht="12.75">
      <c r="A28" s="30" t="s">
        <v>237</v>
      </c>
      <c r="B28" s="30" t="s">
        <v>236</v>
      </c>
      <c r="C28" s="30">
        <v>1324598.92775</v>
      </c>
      <c r="D28" s="30">
        <v>205765.33343</v>
      </c>
      <c r="E28" s="30">
        <f t="shared" si="0"/>
        <v>15.534161255854148</v>
      </c>
      <c r="F28" s="30">
        <f t="shared" si="1"/>
        <v>-1118833.5943200001</v>
      </c>
    </row>
    <row r="29" spans="1:6" ht="25.5">
      <c r="A29" s="27" t="s">
        <v>239</v>
      </c>
      <c r="B29" s="29" t="s">
        <v>238</v>
      </c>
      <c r="C29" s="27">
        <v>1330747.41</v>
      </c>
      <c r="D29" s="27">
        <v>213646.14472</v>
      </c>
      <c r="E29" s="27">
        <f t="shared" si="0"/>
        <v>16.05459782333899</v>
      </c>
      <c r="F29" s="27">
        <f t="shared" si="1"/>
        <v>-1117101.26528</v>
      </c>
    </row>
    <row r="30" spans="1:6" ht="12.75">
      <c r="A30" s="27" t="s">
        <v>241</v>
      </c>
      <c r="B30" s="27" t="s">
        <v>240</v>
      </c>
      <c r="C30" s="27">
        <v>459257.78</v>
      </c>
      <c r="D30" s="27">
        <v>113263</v>
      </c>
      <c r="E30" s="27">
        <f t="shared" si="0"/>
        <v>24.662184274809672</v>
      </c>
      <c r="F30" s="27">
        <f t="shared" si="1"/>
        <v>-345994.78</v>
      </c>
    </row>
    <row r="31" spans="1:6" ht="25.5">
      <c r="A31" s="27" t="s">
        <v>243</v>
      </c>
      <c r="B31" s="29" t="s">
        <v>242</v>
      </c>
      <c r="C31" s="27">
        <v>355606.45</v>
      </c>
      <c r="D31" s="27">
        <v>3945.52857</v>
      </c>
      <c r="E31" s="27">
        <f t="shared" si="0"/>
        <v>1.10952109276983</v>
      </c>
      <c r="F31" s="27">
        <f t="shared" si="1"/>
        <v>-351660.92143</v>
      </c>
    </row>
    <row r="32" spans="1:6" ht="12.75">
      <c r="A32" s="27" t="s">
        <v>245</v>
      </c>
      <c r="B32" s="27" t="s">
        <v>244</v>
      </c>
      <c r="C32" s="27">
        <v>484242.5</v>
      </c>
      <c r="D32" s="27">
        <v>93027.4393</v>
      </c>
      <c r="E32" s="27">
        <f>D32/C32*100</f>
        <v>19.210920003923654</v>
      </c>
      <c r="F32" s="27">
        <f>D32-C32</f>
        <v>-391215.06070000003</v>
      </c>
    </row>
    <row r="33" spans="1:6" ht="12.75">
      <c r="A33" s="27" t="s">
        <v>247</v>
      </c>
      <c r="B33" s="27" t="s">
        <v>246</v>
      </c>
      <c r="C33" s="27">
        <v>31640.68</v>
      </c>
      <c r="D33" s="27">
        <v>3410.1768500000003</v>
      </c>
      <c r="E33" s="27">
        <f>D33/C33*100</f>
        <v>10.777824149164937</v>
      </c>
      <c r="F33" s="27">
        <f>D33-C33</f>
        <v>-28230.50315</v>
      </c>
    </row>
    <row r="34" spans="1:6" ht="12.75">
      <c r="A34" s="27" t="s">
        <v>249</v>
      </c>
      <c r="B34" s="27" t="s">
        <v>248</v>
      </c>
      <c r="C34" s="27">
        <v>512.78</v>
      </c>
      <c r="D34" s="27">
        <v>40</v>
      </c>
      <c r="E34" s="27">
        <f>D34/C34*100</f>
        <v>7.800616248683647</v>
      </c>
      <c r="F34" s="27">
        <f>D34-C34</f>
        <v>-472.78</v>
      </c>
    </row>
    <row r="35" spans="1:6" ht="45.75" customHeight="1">
      <c r="A35" s="27" t="s">
        <v>251</v>
      </c>
      <c r="B35" s="29" t="s">
        <v>250</v>
      </c>
      <c r="C35" s="27">
        <v>-6661.26225</v>
      </c>
      <c r="D35" s="27">
        <v>-7920.81129</v>
      </c>
      <c r="E35" s="27">
        <f>D35/C35*100</f>
        <v>118.90856406381538</v>
      </c>
      <c r="F35" s="27">
        <f>D35-C35</f>
        <v>-1259.5490399999999</v>
      </c>
    </row>
    <row r="36" spans="1:6" s="31" customFormat="1" ht="12.75">
      <c r="A36" s="30" t="s">
        <v>189</v>
      </c>
      <c r="B36" s="30" t="s">
        <v>188</v>
      </c>
      <c r="C36" s="30">
        <v>1699435.42775</v>
      </c>
      <c r="D36" s="30">
        <v>257660.27483</v>
      </c>
      <c r="E36" s="30">
        <f>D36/C36*100</f>
        <v>15.161521916200973</v>
      </c>
      <c r="F36" s="30">
        <f>D36-C36</f>
        <v>-1441775.15292</v>
      </c>
    </row>
  </sheetData>
  <sheetProtection/>
  <mergeCells count="2">
    <mergeCell ref="A1:F1"/>
    <mergeCell ref="A2:F2"/>
  </mergeCells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60" zoomScalePageLayoutView="0" workbookViewId="0" topLeftCell="A1">
      <pane ySplit="2" topLeftCell="A24" activePane="bottomLeft" state="frozen"/>
      <selection pane="topLeft" activeCell="A1" sqref="A1"/>
      <selection pane="bottomLeft" activeCell="A54" sqref="A54:F55"/>
    </sheetView>
  </sheetViews>
  <sheetFormatPr defaultColWidth="9.00390625" defaultRowHeight="12.75"/>
  <cols>
    <col min="1" max="1" width="4.875" style="1" customWidth="1"/>
    <col min="2" max="2" width="65.75390625" style="1" customWidth="1"/>
    <col min="3" max="3" width="11.25390625" style="13" customWidth="1"/>
    <col min="4" max="4" width="12.75390625" style="13" customWidth="1"/>
    <col min="5" max="5" width="9.25390625" style="0" bestFit="1" customWidth="1"/>
    <col min="6" max="6" width="11.25390625" style="0" bestFit="1" customWidth="1"/>
  </cols>
  <sheetData>
    <row r="1" spans="1:6" ht="43.5" customHeight="1">
      <c r="A1" s="32" t="s">
        <v>361</v>
      </c>
      <c r="B1" s="33" t="s">
        <v>140</v>
      </c>
      <c r="C1" s="34" t="s">
        <v>362</v>
      </c>
      <c r="D1" s="33" t="s">
        <v>363</v>
      </c>
      <c r="E1" s="35" t="s">
        <v>364</v>
      </c>
      <c r="F1" s="36" t="s">
        <v>365</v>
      </c>
    </row>
    <row r="2" spans="1:6" ht="13.5" thickBot="1">
      <c r="A2" s="37" t="s">
        <v>6</v>
      </c>
      <c r="B2" s="38" t="s">
        <v>7</v>
      </c>
      <c r="C2" s="39" t="s">
        <v>8</v>
      </c>
      <c r="D2" s="39" t="s">
        <v>9</v>
      </c>
      <c r="E2" s="40" t="s">
        <v>10</v>
      </c>
      <c r="F2" s="41" t="s">
        <v>11</v>
      </c>
    </row>
    <row r="3" spans="1:6" ht="12.75">
      <c r="A3" s="55" t="s">
        <v>255</v>
      </c>
      <c r="B3" s="55" t="s">
        <v>254</v>
      </c>
      <c r="C3" s="55">
        <v>119867.69551</v>
      </c>
      <c r="D3" s="55">
        <v>12290.282529999999</v>
      </c>
      <c r="E3" s="56">
        <f>D3/C3*100</f>
        <v>10.253206652308318</v>
      </c>
      <c r="F3" s="56">
        <f>D3-C3</f>
        <v>-107577.41298000001</v>
      </c>
    </row>
    <row r="4" spans="1:6" ht="38.25">
      <c r="A4" s="27" t="s">
        <v>257</v>
      </c>
      <c r="B4" s="29" t="s">
        <v>256</v>
      </c>
      <c r="C4" s="27">
        <v>279.9</v>
      </c>
      <c r="D4" s="27">
        <v>38.1104</v>
      </c>
      <c r="E4" s="27">
        <f aca="true" t="shared" si="0" ref="E4:E55">D4/C4*100</f>
        <v>13.615719899964274</v>
      </c>
      <c r="F4" s="27">
        <f aca="true" t="shared" si="1" ref="F4:F55">D4-C4</f>
        <v>-241.78959999999998</v>
      </c>
    </row>
    <row r="5" spans="1:6" ht="38.25">
      <c r="A5" s="27" t="s">
        <v>259</v>
      </c>
      <c r="B5" s="29" t="s">
        <v>258</v>
      </c>
      <c r="C5" s="27">
        <v>47954.4</v>
      </c>
      <c r="D5" s="27">
        <v>4738.71105</v>
      </c>
      <c r="E5" s="27">
        <f t="shared" si="0"/>
        <v>9.881702304689455</v>
      </c>
      <c r="F5" s="27">
        <f t="shared" si="1"/>
        <v>-43215.68895</v>
      </c>
    </row>
    <row r="6" spans="1:6" ht="12.75">
      <c r="A6" s="27" t="s">
        <v>261</v>
      </c>
      <c r="B6" s="27" t="s">
        <v>260</v>
      </c>
      <c r="C6" s="27">
        <v>53.6</v>
      </c>
      <c r="D6" s="27">
        <v>0</v>
      </c>
      <c r="E6" s="27">
        <f t="shared" si="0"/>
        <v>0</v>
      </c>
      <c r="F6" s="27">
        <f t="shared" si="1"/>
        <v>-53.6</v>
      </c>
    </row>
    <row r="7" spans="1:6" ht="25.5">
      <c r="A7" s="27" t="s">
        <v>263</v>
      </c>
      <c r="B7" s="29" t="s">
        <v>262</v>
      </c>
      <c r="C7" s="27">
        <v>20656</v>
      </c>
      <c r="D7" s="27">
        <v>1878.69983</v>
      </c>
      <c r="E7" s="27">
        <f t="shared" si="0"/>
        <v>9.095177333462432</v>
      </c>
      <c r="F7" s="27">
        <f t="shared" si="1"/>
        <v>-18777.30017</v>
      </c>
    </row>
    <row r="8" spans="1:6" ht="12.75">
      <c r="A8" s="27" t="s">
        <v>265</v>
      </c>
      <c r="B8" s="27" t="s">
        <v>264</v>
      </c>
      <c r="C8" s="27">
        <v>1199</v>
      </c>
      <c r="D8" s="27">
        <v>0</v>
      </c>
      <c r="E8" s="27">
        <f t="shared" si="0"/>
        <v>0</v>
      </c>
      <c r="F8" s="27">
        <f t="shared" si="1"/>
        <v>-1199</v>
      </c>
    </row>
    <row r="9" spans="1:6" ht="12.75">
      <c r="A9" s="27" t="s">
        <v>267</v>
      </c>
      <c r="B9" s="27" t="s">
        <v>266</v>
      </c>
      <c r="C9" s="27">
        <v>49724.795509999996</v>
      </c>
      <c r="D9" s="27">
        <v>5634.76125</v>
      </c>
      <c r="E9" s="27">
        <f t="shared" si="0"/>
        <v>11.33189426363113</v>
      </c>
      <c r="F9" s="27">
        <f t="shared" si="1"/>
        <v>-44090.03426</v>
      </c>
    </row>
    <row r="10" spans="1:6" ht="12.75">
      <c r="A10" s="30" t="s">
        <v>269</v>
      </c>
      <c r="B10" s="30" t="s">
        <v>268</v>
      </c>
      <c r="C10" s="30">
        <v>2992.1</v>
      </c>
      <c r="D10" s="30">
        <v>295.54609999999997</v>
      </c>
      <c r="E10" s="30">
        <f t="shared" si="0"/>
        <v>9.877547541860231</v>
      </c>
      <c r="F10" s="30">
        <f t="shared" si="1"/>
        <v>-2696.5539</v>
      </c>
    </row>
    <row r="11" spans="1:6" ht="12.75">
      <c r="A11" s="27" t="s">
        <v>271</v>
      </c>
      <c r="B11" s="27" t="s">
        <v>270</v>
      </c>
      <c r="C11" s="27">
        <v>2992.1</v>
      </c>
      <c r="D11" s="27">
        <v>295.54609999999997</v>
      </c>
      <c r="E11" s="27">
        <f t="shared" si="0"/>
        <v>9.877547541860231</v>
      </c>
      <c r="F11" s="27">
        <f t="shared" si="1"/>
        <v>-2696.5539</v>
      </c>
    </row>
    <row r="12" spans="1:6" ht="25.5">
      <c r="A12" s="30" t="s">
        <v>273</v>
      </c>
      <c r="B12" s="57" t="s">
        <v>272</v>
      </c>
      <c r="C12" s="30">
        <v>20108.2</v>
      </c>
      <c r="D12" s="30">
        <v>2418.42011</v>
      </c>
      <c r="E12" s="30">
        <f t="shared" si="0"/>
        <v>12.027034294466933</v>
      </c>
      <c r="F12" s="30">
        <f t="shared" si="1"/>
        <v>-17689.77989</v>
      </c>
    </row>
    <row r="13" spans="1:6" ht="12.75">
      <c r="A13" s="27" t="s">
        <v>275</v>
      </c>
      <c r="B13" s="27" t="s">
        <v>274</v>
      </c>
      <c r="C13" s="27">
        <v>1851</v>
      </c>
      <c r="D13" s="27">
        <v>158.9532</v>
      </c>
      <c r="E13" s="27">
        <f t="shared" si="0"/>
        <v>8.58742301458671</v>
      </c>
      <c r="F13" s="27">
        <f t="shared" si="1"/>
        <v>-1692.0468</v>
      </c>
    </row>
    <row r="14" spans="1:6" ht="25.5">
      <c r="A14" s="27" t="s">
        <v>277</v>
      </c>
      <c r="B14" s="29" t="s">
        <v>276</v>
      </c>
      <c r="C14" s="27">
        <v>16247.3</v>
      </c>
      <c r="D14" s="27">
        <v>1959.4669099999999</v>
      </c>
      <c r="E14" s="27">
        <f t="shared" si="0"/>
        <v>12.060261766570445</v>
      </c>
      <c r="F14" s="27">
        <f t="shared" si="1"/>
        <v>-14287.83309</v>
      </c>
    </row>
    <row r="15" spans="1:6" ht="25.5">
      <c r="A15" s="27" t="s">
        <v>279</v>
      </c>
      <c r="B15" s="29" t="s">
        <v>278</v>
      </c>
      <c r="C15" s="27">
        <v>2009.9</v>
      </c>
      <c r="D15" s="27">
        <v>300</v>
      </c>
      <c r="E15" s="27">
        <f t="shared" si="0"/>
        <v>14.926115727150604</v>
      </c>
      <c r="F15" s="27">
        <f t="shared" si="1"/>
        <v>-1709.9</v>
      </c>
    </row>
    <row r="16" spans="1:6" ht="12.75">
      <c r="A16" s="30" t="s">
        <v>281</v>
      </c>
      <c r="B16" s="30" t="s">
        <v>280</v>
      </c>
      <c r="C16" s="30">
        <v>236917.934</v>
      </c>
      <c r="D16" s="30">
        <v>16228.85032</v>
      </c>
      <c r="E16" s="30">
        <f t="shared" si="0"/>
        <v>6.84998811444979</v>
      </c>
      <c r="F16" s="30">
        <f t="shared" si="1"/>
        <v>-220689.08368</v>
      </c>
    </row>
    <row r="17" spans="1:6" ht="12.75">
      <c r="A17" s="27" t="s">
        <v>283</v>
      </c>
      <c r="B17" s="27" t="s">
        <v>282</v>
      </c>
      <c r="C17" s="27">
        <v>150</v>
      </c>
      <c r="D17" s="27">
        <v>0</v>
      </c>
      <c r="E17" s="27">
        <f t="shared" si="0"/>
        <v>0</v>
      </c>
      <c r="F17" s="27">
        <f t="shared" si="1"/>
        <v>-150</v>
      </c>
    </row>
    <row r="18" spans="1:6" ht="12.75">
      <c r="A18" s="27" t="s">
        <v>285</v>
      </c>
      <c r="B18" s="27" t="s">
        <v>284</v>
      </c>
      <c r="C18" s="27">
        <v>23.7</v>
      </c>
      <c r="D18" s="27">
        <v>0</v>
      </c>
      <c r="E18" s="27">
        <f t="shared" si="0"/>
        <v>0</v>
      </c>
      <c r="F18" s="27">
        <f t="shared" si="1"/>
        <v>-23.7</v>
      </c>
    </row>
    <row r="19" spans="1:6" ht="12.75">
      <c r="A19" s="27" t="s">
        <v>287</v>
      </c>
      <c r="B19" s="27" t="s">
        <v>286</v>
      </c>
      <c r="C19" s="27">
        <v>8000</v>
      </c>
      <c r="D19" s="27">
        <v>699.81552</v>
      </c>
      <c r="E19" s="27">
        <f t="shared" si="0"/>
        <v>8.747694000000001</v>
      </c>
      <c r="F19" s="27">
        <f t="shared" si="1"/>
        <v>-7300.18448</v>
      </c>
    </row>
    <row r="20" spans="1:6" ht="12.75">
      <c r="A20" s="27" t="s">
        <v>289</v>
      </c>
      <c r="B20" s="27" t="s">
        <v>288</v>
      </c>
      <c r="C20" s="27">
        <v>194592.1</v>
      </c>
      <c r="D20" s="27">
        <v>12666.185150000001</v>
      </c>
      <c r="E20" s="27">
        <f t="shared" si="0"/>
        <v>6.509095256179465</v>
      </c>
      <c r="F20" s="27">
        <f t="shared" si="1"/>
        <v>-181925.91485</v>
      </c>
    </row>
    <row r="21" spans="1:6" ht="12.75">
      <c r="A21" s="27" t="s">
        <v>291</v>
      </c>
      <c r="B21" s="27" t="s">
        <v>290</v>
      </c>
      <c r="C21" s="27">
        <v>1469.4</v>
      </c>
      <c r="D21" s="27">
        <v>188.05867999999998</v>
      </c>
      <c r="E21" s="27">
        <f t="shared" si="0"/>
        <v>12.798331291683679</v>
      </c>
      <c r="F21" s="27">
        <f t="shared" si="1"/>
        <v>-1281.34132</v>
      </c>
    </row>
    <row r="22" spans="1:6" ht="12.75">
      <c r="A22" s="27" t="s">
        <v>293</v>
      </c>
      <c r="B22" s="27" t="s">
        <v>292</v>
      </c>
      <c r="C22" s="27">
        <v>32682.734</v>
      </c>
      <c r="D22" s="27">
        <v>2674.79097</v>
      </c>
      <c r="E22" s="27">
        <f t="shared" si="0"/>
        <v>8.184110209384563</v>
      </c>
      <c r="F22" s="27">
        <f t="shared" si="1"/>
        <v>-30007.943030000002</v>
      </c>
    </row>
    <row r="23" spans="1:6" ht="12.75">
      <c r="A23" s="30" t="s">
        <v>295</v>
      </c>
      <c r="B23" s="30" t="s">
        <v>294</v>
      </c>
      <c r="C23" s="30">
        <v>183215.66233000002</v>
      </c>
      <c r="D23" s="30">
        <v>21825.75982</v>
      </c>
      <c r="E23" s="30">
        <f t="shared" si="0"/>
        <v>11.912605910671761</v>
      </c>
      <c r="F23" s="30">
        <f t="shared" si="1"/>
        <v>-161389.90251</v>
      </c>
    </row>
    <row r="24" spans="1:6" ht="12.75">
      <c r="A24" s="27" t="s">
        <v>297</v>
      </c>
      <c r="B24" s="27" t="s">
        <v>296</v>
      </c>
      <c r="C24" s="27">
        <v>103103.65090000001</v>
      </c>
      <c r="D24" s="27">
        <v>64.61981</v>
      </c>
      <c r="E24" s="27">
        <f t="shared" si="0"/>
        <v>0.06267460893569579</v>
      </c>
      <c r="F24" s="27">
        <f t="shared" si="1"/>
        <v>-103039.03109</v>
      </c>
    </row>
    <row r="25" spans="1:6" ht="12.75">
      <c r="A25" s="27" t="s">
        <v>299</v>
      </c>
      <c r="B25" s="27" t="s">
        <v>298</v>
      </c>
      <c r="C25" s="27">
        <v>23450.506120000002</v>
      </c>
      <c r="D25" s="27">
        <v>14495.60329</v>
      </c>
      <c r="E25" s="27">
        <f t="shared" si="0"/>
        <v>61.81360528350079</v>
      </c>
      <c r="F25" s="27">
        <f t="shared" si="1"/>
        <v>-8954.902830000003</v>
      </c>
    </row>
    <row r="26" spans="1:6" ht="12.75">
      <c r="A26" s="27" t="s">
        <v>301</v>
      </c>
      <c r="B26" s="27" t="s">
        <v>300</v>
      </c>
      <c r="C26" s="27">
        <v>28945.356050000002</v>
      </c>
      <c r="D26" s="27">
        <v>3425.2329900000004</v>
      </c>
      <c r="E26" s="27">
        <f t="shared" si="0"/>
        <v>11.833445697068909</v>
      </c>
      <c r="F26" s="27">
        <f t="shared" si="1"/>
        <v>-25520.12306</v>
      </c>
    </row>
    <row r="27" spans="1:6" ht="12.75">
      <c r="A27" s="27" t="s">
        <v>303</v>
      </c>
      <c r="B27" s="27" t="s">
        <v>302</v>
      </c>
      <c r="C27" s="27">
        <v>27716.149260000002</v>
      </c>
      <c r="D27" s="27">
        <v>3840.30373</v>
      </c>
      <c r="E27" s="27">
        <f t="shared" si="0"/>
        <v>13.855834351211024</v>
      </c>
      <c r="F27" s="27">
        <f t="shared" si="1"/>
        <v>-23875.845530000002</v>
      </c>
    </row>
    <row r="28" spans="1:6" ht="12.75">
      <c r="A28" s="30" t="s">
        <v>305</v>
      </c>
      <c r="B28" s="30" t="s">
        <v>304</v>
      </c>
      <c r="C28" s="30">
        <v>100</v>
      </c>
      <c r="D28" s="30">
        <v>0</v>
      </c>
      <c r="E28" s="30">
        <f t="shared" si="0"/>
        <v>0</v>
      </c>
      <c r="F28" s="30">
        <f t="shared" si="1"/>
        <v>-100</v>
      </c>
    </row>
    <row r="29" spans="1:6" ht="12.75">
      <c r="A29" s="27" t="s">
        <v>307</v>
      </c>
      <c r="B29" s="27" t="s">
        <v>306</v>
      </c>
      <c r="C29" s="27">
        <v>100</v>
      </c>
      <c r="D29" s="27">
        <v>0</v>
      </c>
      <c r="E29" s="27">
        <f t="shared" si="0"/>
        <v>0</v>
      </c>
      <c r="F29" s="27">
        <f t="shared" si="1"/>
        <v>-100</v>
      </c>
    </row>
    <row r="30" spans="1:6" ht="12.75">
      <c r="A30" s="30" t="s">
        <v>309</v>
      </c>
      <c r="B30" s="30" t="s">
        <v>308</v>
      </c>
      <c r="C30" s="30">
        <v>891840.06</v>
      </c>
      <c r="D30" s="30">
        <v>101797.77057</v>
      </c>
      <c r="E30" s="30">
        <f t="shared" si="0"/>
        <v>11.414352767468193</v>
      </c>
      <c r="F30" s="30">
        <f t="shared" si="1"/>
        <v>-790042.2894300001</v>
      </c>
    </row>
    <row r="31" spans="1:6" ht="12.75">
      <c r="A31" s="27" t="s">
        <v>311</v>
      </c>
      <c r="B31" s="27" t="s">
        <v>310</v>
      </c>
      <c r="C31" s="27">
        <v>173851.2</v>
      </c>
      <c r="D31" s="27">
        <v>19207.589809999998</v>
      </c>
      <c r="E31" s="27">
        <f t="shared" si="0"/>
        <v>11.048292913710114</v>
      </c>
      <c r="F31" s="27">
        <f t="shared" si="1"/>
        <v>-154643.61019</v>
      </c>
    </row>
    <row r="32" spans="1:6" ht="12.75">
      <c r="A32" s="27" t="s">
        <v>313</v>
      </c>
      <c r="B32" s="27" t="s">
        <v>312</v>
      </c>
      <c r="C32" s="27">
        <v>548068.86</v>
      </c>
      <c r="D32" s="27">
        <v>64756.773890000004</v>
      </c>
      <c r="E32" s="27">
        <f t="shared" si="0"/>
        <v>11.815444849393561</v>
      </c>
      <c r="F32" s="27">
        <f t="shared" si="1"/>
        <v>-483312.08611</v>
      </c>
    </row>
    <row r="33" spans="1:6" ht="12.75">
      <c r="A33" s="27" t="s">
        <v>315</v>
      </c>
      <c r="B33" s="27" t="s">
        <v>314</v>
      </c>
      <c r="C33" s="27">
        <v>32056.5</v>
      </c>
      <c r="D33" s="27">
        <v>2951.94442</v>
      </c>
      <c r="E33" s="27">
        <f t="shared" si="0"/>
        <v>9.20856743562148</v>
      </c>
      <c r="F33" s="27">
        <f t="shared" si="1"/>
        <v>-29104.55558</v>
      </c>
    </row>
    <row r="34" spans="1:6" ht="25.5">
      <c r="A34" s="27" t="s">
        <v>317</v>
      </c>
      <c r="B34" s="29" t="s">
        <v>316</v>
      </c>
      <c r="C34" s="27">
        <v>40</v>
      </c>
      <c r="D34" s="27">
        <v>40</v>
      </c>
      <c r="E34" s="27">
        <f t="shared" si="0"/>
        <v>100</v>
      </c>
      <c r="F34" s="27">
        <f t="shared" si="1"/>
        <v>0</v>
      </c>
    </row>
    <row r="35" spans="1:6" ht="12.75">
      <c r="A35" s="27" t="s">
        <v>319</v>
      </c>
      <c r="B35" s="27" t="s">
        <v>318</v>
      </c>
      <c r="C35" s="27">
        <v>5714.7</v>
      </c>
      <c r="D35" s="27">
        <v>5</v>
      </c>
      <c r="E35" s="27">
        <f t="shared" si="0"/>
        <v>0.08749365670988853</v>
      </c>
      <c r="F35" s="27">
        <f t="shared" si="1"/>
        <v>-5709.7</v>
      </c>
    </row>
    <row r="36" spans="1:6" ht="12.75">
      <c r="A36" s="27" t="s">
        <v>321</v>
      </c>
      <c r="B36" s="27" t="s">
        <v>320</v>
      </c>
      <c r="C36" s="27">
        <v>132108.8</v>
      </c>
      <c r="D36" s="27">
        <v>14836.462449999999</v>
      </c>
      <c r="E36" s="27">
        <f t="shared" si="0"/>
        <v>11.230487635948553</v>
      </c>
      <c r="F36" s="27">
        <f t="shared" si="1"/>
        <v>-117272.33755</v>
      </c>
    </row>
    <row r="37" spans="1:6" ht="12.75">
      <c r="A37" s="30" t="s">
        <v>323</v>
      </c>
      <c r="B37" s="30" t="s">
        <v>322</v>
      </c>
      <c r="C37" s="30">
        <v>182674.5056</v>
      </c>
      <c r="D37" s="30">
        <v>19868.41763</v>
      </c>
      <c r="E37" s="30">
        <f t="shared" si="0"/>
        <v>10.876404216746927</v>
      </c>
      <c r="F37" s="30">
        <f t="shared" si="1"/>
        <v>-162806.08797</v>
      </c>
    </row>
    <row r="38" spans="1:6" ht="12.75">
      <c r="A38" s="27" t="s">
        <v>325</v>
      </c>
      <c r="B38" s="27" t="s">
        <v>324</v>
      </c>
      <c r="C38" s="27">
        <v>146634.8876</v>
      </c>
      <c r="D38" s="27">
        <v>15959.86594</v>
      </c>
      <c r="E38" s="27">
        <f t="shared" si="0"/>
        <v>10.88408509135721</v>
      </c>
      <c r="F38" s="27">
        <f t="shared" si="1"/>
        <v>-130675.02165999998</v>
      </c>
    </row>
    <row r="39" spans="1:6" ht="12.75">
      <c r="A39" s="27" t="s">
        <v>327</v>
      </c>
      <c r="B39" s="27" t="s">
        <v>326</v>
      </c>
      <c r="C39" s="27">
        <v>36039.618</v>
      </c>
      <c r="D39" s="27">
        <v>3908.55169</v>
      </c>
      <c r="E39" s="27">
        <f t="shared" si="0"/>
        <v>10.84515293697064</v>
      </c>
      <c r="F39" s="27">
        <f t="shared" si="1"/>
        <v>-32131.066310000002</v>
      </c>
    </row>
    <row r="40" spans="1:6" ht="12.75">
      <c r="A40" s="30" t="s">
        <v>329</v>
      </c>
      <c r="B40" s="30" t="s">
        <v>328</v>
      </c>
      <c r="C40" s="30">
        <v>69760.16476</v>
      </c>
      <c r="D40" s="30">
        <v>6160.4276500000005</v>
      </c>
      <c r="E40" s="30">
        <f t="shared" si="0"/>
        <v>8.830867402899752</v>
      </c>
      <c r="F40" s="30">
        <f t="shared" si="1"/>
        <v>-63599.73711</v>
      </c>
    </row>
    <row r="41" spans="1:6" ht="12.75">
      <c r="A41" s="27" t="s">
        <v>331</v>
      </c>
      <c r="B41" s="27" t="s">
        <v>330</v>
      </c>
      <c r="C41" s="27">
        <v>8585.8</v>
      </c>
      <c r="D41" s="27">
        <v>737.0872099999999</v>
      </c>
      <c r="E41" s="27">
        <f t="shared" si="0"/>
        <v>8.58495667264553</v>
      </c>
      <c r="F41" s="27">
        <f t="shared" si="1"/>
        <v>-7848.71279</v>
      </c>
    </row>
    <row r="42" spans="1:6" ht="12.75">
      <c r="A42" s="27" t="s">
        <v>333</v>
      </c>
      <c r="B42" s="27" t="s">
        <v>332</v>
      </c>
      <c r="C42" s="27">
        <v>14934.65</v>
      </c>
      <c r="D42" s="27">
        <v>2103.16006</v>
      </c>
      <c r="E42" s="27">
        <f t="shared" si="0"/>
        <v>14.082419474175827</v>
      </c>
      <c r="F42" s="27">
        <f t="shared" si="1"/>
        <v>-12831.48994</v>
      </c>
    </row>
    <row r="43" spans="1:6" ht="12.75">
      <c r="A43" s="27" t="s">
        <v>335</v>
      </c>
      <c r="B43" s="27" t="s">
        <v>334</v>
      </c>
      <c r="C43" s="27">
        <v>44306.01476</v>
      </c>
      <c r="D43" s="27">
        <v>3174.4757</v>
      </c>
      <c r="E43" s="27">
        <f t="shared" si="0"/>
        <v>7.1648865671979935</v>
      </c>
      <c r="F43" s="27">
        <f t="shared" si="1"/>
        <v>-41131.539059999996</v>
      </c>
    </row>
    <row r="44" spans="1:6" ht="12.75">
      <c r="A44" s="27" t="s">
        <v>337</v>
      </c>
      <c r="B44" s="27" t="s">
        <v>336</v>
      </c>
      <c r="C44" s="27">
        <v>1933.7</v>
      </c>
      <c r="D44" s="27">
        <v>145.70468</v>
      </c>
      <c r="E44" s="27">
        <f t="shared" si="0"/>
        <v>7.535019910017065</v>
      </c>
      <c r="F44" s="27">
        <f t="shared" si="1"/>
        <v>-1787.99532</v>
      </c>
    </row>
    <row r="45" spans="1:6" ht="12.75">
      <c r="A45" s="30" t="s">
        <v>339</v>
      </c>
      <c r="B45" s="30" t="s">
        <v>338</v>
      </c>
      <c r="C45" s="30">
        <v>25234.8664</v>
      </c>
      <c r="D45" s="30">
        <v>2981.33952</v>
      </c>
      <c r="E45" s="30">
        <f t="shared" si="0"/>
        <v>11.814366173937819</v>
      </c>
      <c r="F45" s="30">
        <f t="shared" si="1"/>
        <v>-22253.526879999998</v>
      </c>
    </row>
    <row r="46" spans="1:6" ht="12.75">
      <c r="A46" s="27" t="s">
        <v>341</v>
      </c>
      <c r="B46" s="27" t="s">
        <v>340</v>
      </c>
      <c r="C46" s="27">
        <v>24545.01</v>
      </c>
      <c r="D46" s="27">
        <v>2637.38272</v>
      </c>
      <c r="E46" s="27">
        <f t="shared" si="0"/>
        <v>10.74508716843057</v>
      </c>
      <c r="F46" s="27">
        <f t="shared" si="1"/>
        <v>-21907.627279999997</v>
      </c>
    </row>
    <row r="47" spans="1:6" ht="12.75">
      <c r="A47" s="27" t="s">
        <v>343</v>
      </c>
      <c r="B47" s="27" t="s">
        <v>342</v>
      </c>
      <c r="C47" s="27">
        <v>689.8564</v>
      </c>
      <c r="D47" s="27">
        <v>343.9568</v>
      </c>
      <c r="E47" s="27">
        <f t="shared" si="0"/>
        <v>49.85918808610024</v>
      </c>
      <c r="F47" s="27">
        <f t="shared" si="1"/>
        <v>-345.8996</v>
      </c>
    </row>
    <row r="48" spans="1:6" ht="12.75">
      <c r="A48" s="30" t="s">
        <v>345</v>
      </c>
      <c r="B48" s="30" t="s">
        <v>344</v>
      </c>
      <c r="C48" s="30">
        <v>94</v>
      </c>
      <c r="D48" s="30">
        <v>5.43456</v>
      </c>
      <c r="E48" s="30">
        <f t="shared" si="0"/>
        <v>5.781446808510639</v>
      </c>
      <c r="F48" s="30">
        <f t="shared" si="1"/>
        <v>-88.56544</v>
      </c>
    </row>
    <row r="49" spans="1:6" ht="12.75">
      <c r="A49" s="27" t="s">
        <v>347</v>
      </c>
      <c r="B49" s="27" t="s">
        <v>346</v>
      </c>
      <c r="C49" s="27">
        <v>94</v>
      </c>
      <c r="D49" s="27">
        <v>5.43456</v>
      </c>
      <c r="E49" s="27">
        <f t="shared" si="0"/>
        <v>5.781446808510639</v>
      </c>
      <c r="F49" s="27">
        <f t="shared" si="1"/>
        <v>-88.56544</v>
      </c>
    </row>
    <row r="50" spans="1:6" ht="12.75">
      <c r="A50" s="58" t="s">
        <v>349</v>
      </c>
      <c r="B50" s="58" t="s">
        <v>348</v>
      </c>
      <c r="C50" s="58">
        <v>7.1685799999999995</v>
      </c>
      <c r="D50" s="58">
        <v>0.09745000000000001</v>
      </c>
      <c r="E50" s="58">
        <f t="shared" si="0"/>
        <v>1.3594045124696943</v>
      </c>
      <c r="F50" s="58">
        <f t="shared" si="1"/>
        <v>-7.071129999999999</v>
      </c>
    </row>
    <row r="51" spans="1:6" ht="12.75">
      <c r="A51" s="27" t="s">
        <v>351</v>
      </c>
      <c r="B51" s="27" t="s">
        <v>350</v>
      </c>
      <c r="C51" s="27">
        <v>7.1685799999999995</v>
      </c>
      <c r="D51" s="27">
        <v>0.09745000000000001</v>
      </c>
      <c r="E51" s="27">
        <f t="shared" si="0"/>
        <v>1.3594045124696943</v>
      </c>
      <c r="F51" s="27">
        <f t="shared" si="1"/>
        <v>-7.071129999999999</v>
      </c>
    </row>
    <row r="52" spans="1:6" ht="25.5">
      <c r="A52" s="30" t="s">
        <v>353</v>
      </c>
      <c r="B52" s="57" t="s">
        <v>352</v>
      </c>
      <c r="C52" s="30">
        <v>4609.99152</v>
      </c>
      <c r="D52" s="30">
        <v>0</v>
      </c>
      <c r="E52" s="30">
        <f t="shared" si="0"/>
        <v>0</v>
      </c>
      <c r="F52" s="30">
        <f t="shared" si="1"/>
        <v>-4609.99152</v>
      </c>
    </row>
    <row r="53" spans="1:6" ht="12.75">
      <c r="A53" s="27" t="s">
        <v>355</v>
      </c>
      <c r="B53" s="27" t="s">
        <v>354</v>
      </c>
      <c r="C53" s="27">
        <v>4609.99152</v>
      </c>
      <c r="D53" s="27">
        <v>0</v>
      </c>
      <c r="E53" s="27">
        <f t="shared" si="0"/>
        <v>0</v>
      </c>
      <c r="F53" s="27">
        <f t="shared" si="1"/>
        <v>-4609.99152</v>
      </c>
    </row>
    <row r="54" spans="1:6" ht="12.75">
      <c r="A54" s="30" t="s">
        <v>253</v>
      </c>
      <c r="B54" s="30" t="s">
        <v>252</v>
      </c>
      <c r="C54" s="30">
        <v>1737422.3487</v>
      </c>
      <c r="D54" s="30">
        <v>183872.34626</v>
      </c>
      <c r="E54" s="30">
        <f t="shared" si="0"/>
        <v>10.58305405116837</v>
      </c>
      <c r="F54" s="30">
        <f t="shared" si="1"/>
        <v>-1553550.00244</v>
      </c>
    </row>
    <row r="55" spans="1:6" ht="12.75">
      <c r="A55" s="30" t="s">
        <v>357</v>
      </c>
      <c r="B55" s="30" t="s">
        <v>356</v>
      </c>
      <c r="C55" s="30">
        <v>-36272.406189999994</v>
      </c>
      <c r="D55" s="30">
        <v>73787.92856999999</v>
      </c>
      <c r="E55" s="30">
        <f t="shared" si="0"/>
        <v>-203.4271677028769</v>
      </c>
      <c r="F55" s="30">
        <f t="shared" si="1"/>
        <v>110060.33475999998</v>
      </c>
    </row>
    <row r="58" spans="1:5" ht="12.75">
      <c r="A58" s="42" t="s">
        <v>367</v>
      </c>
      <c r="B58" s="43"/>
      <c r="C58" s="44"/>
      <c r="D58" s="45"/>
      <c r="E58" s="46" t="s">
        <v>368</v>
      </c>
    </row>
    <row r="59" spans="1:5" ht="12.75">
      <c r="A59" s="42"/>
      <c r="B59" s="43"/>
      <c r="C59" s="44"/>
      <c r="D59" s="47"/>
      <c r="E59" s="46"/>
    </row>
    <row r="60" spans="1:5" ht="12.75">
      <c r="A60" s="48" t="s">
        <v>369</v>
      </c>
      <c r="B60" s="49"/>
      <c r="C60" s="50"/>
      <c r="D60" s="51"/>
      <c r="E60" s="52"/>
    </row>
    <row r="61" spans="1:5" ht="12.75">
      <c r="A61" s="48" t="s">
        <v>370</v>
      </c>
      <c r="B61" s="53"/>
      <c r="C61" s="50"/>
      <c r="D61" s="54"/>
      <c r="E61" s="54" t="s">
        <v>371</v>
      </c>
    </row>
  </sheetData>
  <sheetProtection/>
  <printOptions horizontalCentered="1"/>
  <pageMargins left="0.984251968503937" right="0.1968503937007874" top="0.7874015748031497" bottom="0.7874015748031497" header="0.31496062992125984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SnegPa</cp:lastModifiedBy>
  <cp:lastPrinted>2022-03-11T07:01:41Z</cp:lastPrinted>
  <dcterms:created xsi:type="dcterms:W3CDTF">2007-11-01T06:06:06Z</dcterms:created>
  <dcterms:modified xsi:type="dcterms:W3CDTF">2022-03-11T07:01:43Z</dcterms:modified>
  <cp:category/>
  <cp:version/>
  <cp:contentType/>
  <cp:contentStatus/>
</cp:coreProperties>
</file>