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<sst xmlns="http://schemas.openxmlformats.org/spreadsheetml/2006/main" count="129" uniqueCount="99">
  <si>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</si>
  <si>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</si>
  <si>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</si>
  <si>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</si>
  <si>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</si>
  <si>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</si>
  <si>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</si>
  <si>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</si>
  <si>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</si>
  <si>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</si>
  <si>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</si>
  <si>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</si>
  <si>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</si>
  <si>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</si>
  <si>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</si>
  <si>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</si>
  <si>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</si>
  <si>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</si>
  <si>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</si>
  <si>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</si>
  <si>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</si>
  <si>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</si>
  <si>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</si>
  <si>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</si>
  <si>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</si>
  <si>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</si>
  <si>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</si>
  <si>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</si>
  <si>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</si>
  <si>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</si>
  <si>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</si>
  <si>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</si>
  <si>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</si>
  <si>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</si>
  <si>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</si>
  <si>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</si>
  <si>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</si>
  <si>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</si>
  <si>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</si>
  <si>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</si>
  <si>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</si>
  <si>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</si>
  <si>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</si>
  <si>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</si>
  <si>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</si>
  <si>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</si>
  <si>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</si>
  <si>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</si>
  <si>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</si>
  <si>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</si>
  <si>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</si>
  <si>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</si>
  <si>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</si>
  <si>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</si>
  <si>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</si>
  <si>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</si>
  <si>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</si>
  <si>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</si>
  <si>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</si>
  <si>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</si>
  <si>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</si>
  <si>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</si>
  <si>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</si>
  <si>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</si>
  <si>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</si>
  <si>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</si>
  <si>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</si>
  <si>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</si>
  <si>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</si>
  <si>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</si>
  <si>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</si>
  <si>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</si>
  <si>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</si>
  <si>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</si>
  <si>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</si>
  <si>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</si>
  <si>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</si>
  <si>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</si>
  <si>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</si>
  <si>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</si>
  <si>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</si>
  <si>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</si>
  <si>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</si>
  <si>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</si>
  <si>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</si>
  <si>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</si>
  <si>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</si>
  <si>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</si>
  <si>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</si>
  <si>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</si>
  <si>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</si>
  <si>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</si>
  <si>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</si>
  <si>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</si>
  <si>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</si>
  <si>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</si>
  <si>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</si>
  <si>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</si>
  <si>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апреля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</si>
</sst>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D34" sqref="D3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16324.1</v>
      </c>
      <c r="D11" s="4">
        <f>H11+L11+Q11+U11</f>
        <v>16324.1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791.3</v>
      </c>
      <c r="J11" s="4">
        <f>J13+J14</f>
        <v>967.9</v>
      </c>
      <c r="K11" s="4">
        <f>K13+K14</f>
        <v>1167.5</v>
      </c>
      <c r="L11" s="4">
        <f>I11+J11+K11</f>
        <v>2926.7</v>
      </c>
      <c r="M11" s="4">
        <f>M13+M14</f>
        <v>2485.4</v>
      </c>
      <c r="N11" s="4">
        <f>N13+N14</f>
        <v>1037.5</v>
      </c>
      <c r="O11" s="4">
        <f>O13+O14</f>
        <v>1059.5</v>
      </c>
      <c r="P11" s="4">
        <f>P13+P14</f>
        <v>0</v>
      </c>
      <c r="Q11" s="4">
        <f>M11+N11+O11</f>
        <v>4582.4</v>
      </c>
      <c r="R11" s="4">
        <f>R13+R14</f>
        <v>1478.9</v>
      </c>
      <c r="S11" s="4">
        <f>S13+S14</f>
        <v>1432.7</v>
      </c>
      <c r="T11" s="4">
        <f>T13+T14</f>
        <v>1394.5</v>
      </c>
      <c r="U11" s="4">
        <f>R11+S11+T11</f>
        <v>4306.1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412.5</v>
      </c>
      <c r="J13" s="7">
        <v>89</v>
      </c>
      <c r="K13" s="7">
        <v>153.6</v>
      </c>
      <c r="L13" s="4">
        <f aca="true" t="shared" si="2" ref="L13:L37">I13+J13+K13</f>
        <v>655.1</v>
      </c>
      <c r="M13" s="7">
        <v>430</v>
      </c>
      <c r="N13" s="13">
        <v>192</v>
      </c>
      <c r="O13" s="13">
        <v>105</v>
      </c>
      <c r="P13" s="11"/>
      <c r="Q13" s="4">
        <f aca="true" t="shared" si="3" ref="Q13:Q37">M13+N13+O13</f>
        <v>727</v>
      </c>
      <c r="R13" s="7">
        <v>695.5</v>
      </c>
      <c r="S13" s="7">
        <v>587.2</v>
      </c>
      <c r="T13" s="7">
        <v>549.4</v>
      </c>
      <c r="U13" s="4">
        <f aca="true" t="shared" si="4" ref="U13:U37">R13+S13+T13</f>
        <v>1832.1</v>
      </c>
      <c r="V13" s="1"/>
    </row>
    <row r="14" spans="1:22" ht="12.75">
      <c r="A14" s="20" t="s">
        <v>74</v>
      </c>
      <c r="B14" s="6" t="s">
        <v>45</v>
      </c>
      <c r="C14" s="7">
        <v>12682.6</v>
      </c>
      <c r="D14" s="4">
        <f t="shared" si="0"/>
        <v>12682.6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378.8</v>
      </c>
      <c r="J14" s="7">
        <v>878.9</v>
      </c>
      <c r="K14" s="7">
        <v>1013.9</v>
      </c>
      <c r="L14" s="4">
        <f t="shared" si="2"/>
        <v>2271.6</v>
      </c>
      <c r="M14" s="7">
        <v>2055.4</v>
      </c>
      <c r="N14" s="7">
        <v>845.5</v>
      </c>
      <c r="O14" s="7">
        <v>954.5</v>
      </c>
      <c r="P14" s="11"/>
      <c r="Q14" s="4">
        <f t="shared" si="3"/>
        <v>3855.4</v>
      </c>
      <c r="R14" s="7">
        <v>783.4</v>
      </c>
      <c r="S14" s="7">
        <v>845.5</v>
      </c>
      <c r="T14" s="7">
        <v>845.1</v>
      </c>
      <c r="U14" s="4">
        <f t="shared" si="4"/>
        <v>2474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19550.3</v>
      </c>
      <c r="D15" s="4">
        <f t="shared" si="0"/>
        <v>19550.3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2100.5</v>
      </c>
      <c r="J15" s="5">
        <f>J17+J18+J19+J20+J21</f>
        <v>1707.6999999999998</v>
      </c>
      <c r="K15" s="5">
        <f>K17+K18+K19+K20+K21</f>
        <v>1571.6</v>
      </c>
      <c r="L15" s="4">
        <f t="shared" si="2"/>
        <v>5379.799999999999</v>
      </c>
      <c r="M15" s="5">
        <f>M17+M18+M19+M20+M21</f>
        <v>1658.1</v>
      </c>
      <c r="N15" s="5">
        <f>N17+N18+N19+N20+N21</f>
        <v>1591.6999999999998</v>
      </c>
      <c r="O15" s="5">
        <f>O17+O18+O19+O20+O21</f>
        <v>1491.6999999999998</v>
      </c>
      <c r="P15" s="12"/>
      <c r="Q15" s="4">
        <f t="shared" si="3"/>
        <v>4741.5</v>
      </c>
      <c r="R15" s="5">
        <f>R17+R18+R19+R20+R21</f>
        <v>1707.8</v>
      </c>
      <c r="S15" s="5">
        <f>S17+S18+S19+S20+S21</f>
        <v>1641.6999999999998</v>
      </c>
      <c r="T15" s="5">
        <f>T17+T18+T19+T20+T21</f>
        <v>1676.1000000000001</v>
      </c>
      <c r="U15" s="4">
        <f t="shared" si="4"/>
        <v>5025.6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60</v>
      </c>
      <c r="J18" s="7">
        <v>51.6</v>
      </c>
      <c r="K18" s="7">
        <v>51.6</v>
      </c>
      <c r="L18" s="4">
        <f t="shared" si="2"/>
        <v>163.2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18931</v>
      </c>
      <c r="D21" s="4">
        <f t="shared" si="0"/>
        <v>18931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2040.5</v>
      </c>
      <c r="J21" s="7">
        <v>1656.1</v>
      </c>
      <c r="K21" s="7">
        <v>1520</v>
      </c>
      <c r="L21" s="4">
        <f t="shared" si="2"/>
        <v>5216.6</v>
      </c>
      <c r="M21" s="7">
        <v>1606.5</v>
      </c>
      <c r="N21" s="7">
        <v>1540.1</v>
      </c>
      <c r="O21" s="7">
        <v>1440.1</v>
      </c>
      <c r="P21" s="7"/>
      <c r="Q21" s="4">
        <f t="shared" si="3"/>
        <v>4586.7</v>
      </c>
      <c r="R21" s="7">
        <v>1656.2</v>
      </c>
      <c r="S21" s="7">
        <v>1590.1</v>
      </c>
      <c r="T21" s="7">
        <v>1624.4</v>
      </c>
      <c r="U21" s="4">
        <f t="shared" si="4"/>
        <v>4870.700000000001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-3226.199999999999</v>
      </c>
      <c r="D22" s="4">
        <f>H22+L22+Q22+U22</f>
        <v>-3226.199999999999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-1309.2</v>
      </c>
      <c r="J22" s="5">
        <f>J11-J15</f>
        <v>-739.7999999999998</v>
      </c>
      <c r="K22" s="5">
        <f>K11-K15</f>
        <v>-404.0999999999999</v>
      </c>
      <c r="L22" s="4">
        <f t="shared" si="2"/>
        <v>-2453.1</v>
      </c>
      <c r="M22" s="5">
        <f>M11-M15</f>
        <v>827.3000000000002</v>
      </c>
      <c r="N22" s="5">
        <f>N11-N15</f>
        <v>-554.1999999999998</v>
      </c>
      <c r="O22" s="5">
        <f>O11-O15</f>
        <v>-432.1999999999998</v>
      </c>
      <c r="P22" s="5"/>
      <c r="Q22" s="4">
        <f t="shared" si="3"/>
        <v>-159.09999999999945</v>
      </c>
      <c r="R22" s="5">
        <f>R11-R15</f>
        <v>-228.89999999999986</v>
      </c>
      <c r="S22" s="5">
        <f>S11-S15</f>
        <v>-208.99999999999977</v>
      </c>
      <c r="T22" s="5">
        <f>T11-T15</f>
        <v>-281.60000000000014</v>
      </c>
      <c r="U22" s="4">
        <f t="shared" si="4"/>
        <v>-719.4999999999998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3226.199999999999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1309.2</v>
      </c>
      <c r="J23" s="5">
        <f>J24-J29+J36</f>
        <v>739.8</v>
      </c>
      <c r="K23" s="5">
        <f>K24-K29+K36</f>
        <v>404.0999999999999</v>
      </c>
      <c r="L23" s="4">
        <f t="shared" si="2"/>
        <v>2453.1</v>
      </c>
      <c r="M23" s="5">
        <f>M24-M29+M36</f>
        <v>-827.3000000000002</v>
      </c>
      <c r="N23" s="5">
        <f>N24-N29+N36</f>
        <v>554.1999999999998</v>
      </c>
      <c r="O23" s="5">
        <f>O24-O29+O36</f>
        <v>432.1999999999998</v>
      </c>
      <c r="P23" s="5"/>
      <c r="Q23" s="4">
        <f t="shared" si="3"/>
        <v>159.09999999999945</v>
      </c>
      <c r="R23" s="5">
        <f>R24-R29+R36</f>
        <v>228.89999999999986</v>
      </c>
      <c r="S23" s="5">
        <f>S24-S29+S36</f>
        <v>208.99999999999977</v>
      </c>
      <c r="T23" s="5">
        <f>T24-T29+T36</f>
        <v>281.60000000000014</v>
      </c>
      <c r="U23" s="4">
        <f t="shared" si="4"/>
        <v>719.4999999999998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-3226.199999999999</v>
      </c>
      <c r="D33" s="4">
        <f>H33+L33+Q33+U33</f>
        <v>-3226.199999999999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-1309.2</v>
      </c>
      <c r="J33" s="5">
        <f>J22+J24-J29</f>
        <v>-739.7999999999998</v>
      </c>
      <c r="K33" s="5">
        <f>K22+K24-K29</f>
        <v>-404.0999999999999</v>
      </c>
      <c r="L33" s="4">
        <f t="shared" si="2"/>
        <v>-2453.1</v>
      </c>
      <c r="M33" s="5">
        <f>M22+M24-M29</f>
        <v>827.3000000000002</v>
      </c>
      <c r="N33" s="5">
        <f>N22+N24-N29</f>
        <v>-554.1999999999998</v>
      </c>
      <c r="O33" s="5">
        <f>O22+O24-O29</f>
        <v>-432.1999999999998</v>
      </c>
      <c r="P33" s="5"/>
      <c r="Q33" s="4">
        <f t="shared" si="3"/>
        <v>-159.09999999999945</v>
      </c>
      <c r="R33" s="5">
        <f>R22+R24-R29</f>
        <v>-228.89999999999986</v>
      </c>
      <c r="S33" s="5">
        <f>S22+S24-S29</f>
        <v>-208.99999999999977</v>
      </c>
      <c r="T33" s="5">
        <f>T22+T24-T29</f>
        <v>-281.60000000000014</v>
      </c>
      <c r="U33" s="4">
        <f t="shared" si="4"/>
        <v>-719.4999999999998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2022.5000000000002</v>
      </c>
      <c r="K34" s="7">
        <f>J35</f>
        <v>1282.7000000000003</v>
      </c>
      <c r="L34" s="4">
        <f>I34</f>
        <v>3331.7000000000003</v>
      </c>
      <c r="M34" s="7">
        <f>K35</f>
        <v>878.6000000000004</v>
      </c>
      <c r="N34" s="7">
        <f>M35</f>
        <v>1705.9000000000005</v>
      </c>
      <c r="O34" s="7">
        <f>N35</f>
        <v>1151.7000000000007</v>
      </c>
      <c r="P34" s="11"/>
      <c r="Q34" s="4">
        <f>M34</f>
        <v>878.6000000000004</v>
      </c>
      <c r="R34" s="7">
        <f>O35</f>
        <v>719.5000000000009</v>
      </c>
      <c r="S34" s="7">
        <f>R35</f>
        <v>490.60000000000105</v>
      </c>
      <c r="T34" s="7">
        <f>S35</f>
        <v>281.6000000000013</v>
      </c>
      <c r="U34" s="4">
        <f>R34</f>
        <v>719.5000000000009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1.1368683772161603E-12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2022.5000000000002</v>
      </c>
      <c r="J35" s="7">
        <f>J34+J33</f>
        <v>1282.7000000000003</v>
      </c>
      <c r="K35" s="7">
        <f>K34+K33</f>
        <v>878.6000000000004</v>
      </c>
      <c r="L35" s="4">
        <f>K35</f>
        <v>878.6000000000004</v>
      </c>
      <c r="M35" s="7">
        <f>M34+M33</f>
        <v>1705.9000000000005</v>
      </c>
      <c r="N35" s="7">
        <f>N34+N33</f>
        <v>1151.7000000000007</v>
      </c>
      <c r="O35" s="7">
        <f>O34+O33</f>
        <v>719.5000000000009</v>
      </c>
      <c r="P35" s="11"/>
      <c r="Q35" s="4">
        <f>O35</f>
        <v>719.5000000000009</v>
      </c>
      <c r="R35" s="7">
        <f>R34+R33</f>
        <v>490.60000000000105</v>
      </c>
      <c r="S35" s="7">
        <f>S34+S33</f>
        <v>281.6000000000013</v>
      </c>
      <c r="T35" s="7">
        <f>T34+T33</f>
        <v>1.1368683772161603E-12</v>
      </c>
      <c r="U35" s="4">
        <f>T35</f>
        <v>1.1368683772161603E-12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3226.199999999999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1309.2</v>
      </c>
      <c r="J36" s="7">
        <f>J34-J35</f>
        <v>739.8</v>
      </c>
      <c r="K36" s="7">
        <f>K34-K35</f>
        <v>404.0999999999999</v>
      </c>
      <c r="L36" s="4">
        <f t="shared" si="2"/>
        <v>2453.1</v>
      </c>
      <c r="M36" s="7">
        <f>M34-M35</f>
        <v>-827.3000000000002</v>
      </c>
      <c r="N36" s="7">
        <f>N34-N35</f>
        <v>554.1999999999998</v>
      </c>
      <c r="O36" s="7">
        <f>O34-O35</f>
        <v>432.1999999999998</v>
      </c>
      <c r="P36" s="7"/>
      <c r="Q36" s="4">
        <f t="shared" si="3"/>
        <v>159.09999999999945</v>
      </c>
      <c r="R36" s="7">
        <f>R34-R35</f>
        <v>228.89999999999986</v>
      </c>
      <c r="S36" s="7">
        <f>S34-S35</f>
        <v>208.99999999999977</v>
      </c>
      <c r="T36" s="7">
        <f>T34-T35</f>
        <v>281.60000000000014</v>
      </c>
      <c r="U36" s="4">
        <f t="shared" si="4"/>
        <v>719.4999999999998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2022-04-18T10:32:39Z</cp:lastPrinted>
  <dcterms:created xsi:type="dcterms:W3CDTF">2011-02-18T08:58:48Z</dcterms:created>
  <dcterms:modified xsi:type="dcterms:W3CDTF">2022-04-18T10:33:28Z</dcterms:modified>
  <cp:category/>
  <cp:version/>
  <cp:contentType/>
  <cp:contentStatus/>
</cp:coreProperties>
</file>